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o.local\dfs\redirect-win2008\hirokon\Downloads\"/>
    </mc:Choice>
  </mc:AlternateContent>
  <bookViews>
    <workbookView xWindow="0" yWindow="0" windowWidth="25545"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<sst xmlns="http://schemas.openxmlformats.org/spreadsheetml/2006/main" count="1155" uniqueCount="628">
  <si>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</si>
  <si>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</si>
  <si>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</si>
  <si>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</si>
  <si>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</si>
  <si>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</si>
  <si>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</si>
  <si>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</si>
  <si>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</si>
  <si>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</si>
  <si>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</si>
  <si>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</si>
  <si>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</si>
  <si>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</si>
  <si>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</si>
  <si>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</si>
  <si>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</si>
  <si>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</si>
  <si>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</si>
  <si>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</si>
  <si>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</si>
  <si>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</si>
  <si>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</si>
  <si>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</si>
  <si>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</si>
  <si>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</si>
  <si>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</si>
  <si>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</si>
  <si>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</si>
  <si>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</si>
  <si>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</si>
  <si>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</si>
  <si>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</si>
  <si>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</si>
  <si>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</si>
  <si>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</si>
  <si>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</si>
  <si>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</si>
  <si>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</si>
  <si>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</si>
  <si>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</si>
  <si>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</si>
  <si>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</si>
  <si>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</si>
  <si>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</si>
  <si>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</si>
  <si>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</si>
  <si>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</si>
  <si>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</si>
  <si>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</si>
  <si>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</si>
  <si>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</si>
  <si>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</si>
  <si>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</si>
  <si>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</si>
  <si>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</si>
  <si>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</si>
  <si>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</si>
  <si>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</si>
  <si>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</si>
  <si>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</si>
  <si>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</si>
  <si>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</si>
  <si>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</si>
  <si>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</si>
  <si>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</si>
  <si>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</si>
  <si>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</si>
  <si>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</si>
  <si>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</si>
  <si>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</si>
  <si>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</si>
  <si>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</si>
  <si>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</si>
  <si>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</si>
  <si>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</si>
  <si>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</si>
  <si>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</si>
  <si>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</si>
  <si>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</si>
  <si>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</si>
  <si>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</si>
  <si>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</si>
  <si>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</si>
  <si>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</si>
  <si>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</si>
  <si>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</si>
  <si>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</si>
  <si>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</si>
  <si>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</si>
  <si>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</si>
  <si>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</si>
  <si>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</si>
  <si>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</si>
  <si>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</si>
  <si>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</si>
  <si>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</si>
  <si>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</si>
  <si>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</si>
  <si>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</si>
  <si>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</si>
  <si>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</si>
  <si>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</si>
  <si>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</si>
  <si>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</si>
  <si>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</si>
  <si>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</si>
  <si>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</si>
  <si>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</si>
  <si>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</si>
  <si>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</si>
  <si>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</si>
  <si>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</si>
  <si>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</si>
  <si>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</si>
  <si>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</si>
  <si>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</si>
  <si>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</si>
  <si>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</si>
  <si>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</si>
  <si>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</si>
  <si>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</si>
  <si>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</si>
  <si>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</si>
  <si>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</si>
  <si>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</si>
  <si>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</si>
  <si>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</si>
  <si>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</si>
  <si>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</si>
  <si>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</si>
  <si>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</si>
  <si>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</si>
  <si>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</si>
  <si>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</si>
  <si>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</si>
  <si>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</si>
  <si>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</si>
  <si>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</si>
  <si>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</si>
  <si>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</si>
  <si>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</si>
  <si>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</si>
  <si>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</si>
  <si>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</si>
  <si>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</si>
  <si>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</si>
  <si>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</si>
  <si>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</si>
  <si>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</si>
  <si>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</si>
  <si>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</si>
  <si>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</si>
  <si>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</si>
  <si>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</si>
  <si>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</si>
  <si>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</si>
  <si>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</si>
  <si>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</si>
  <si>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</si>
  <si>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</si>
  <si>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</si>
  <si>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</si>
  <si>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</si>
  <si>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</si>
  <si>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</si>
  <si>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</si>
  <si>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</si>
  <si>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</si>
  <si>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</si>
  <si>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</si>
  <si>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</si>
  <si>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</si>
  <si>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</si>
  <si>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</si>
  <si>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</si>
  <si>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</si>
  <si>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</si>
  <si>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</si>
  <si>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</si>
  <si>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</si>
  <si>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</si>
  <si>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</si>
  <si>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</si>
  <si>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</si>
  <si>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</si>
  <si>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</si>
  <si>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</si>
  <si>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</si>
  <si>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</si>
  <si>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</si>
  <si>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</si>
  <si>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</si>
  <si>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</si>
  <si>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</si>
  <si>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</si>
  <si>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</si>
  <si>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</si>
  <si>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</si>
  <si>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</si>
  <si>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</si>
  <si>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</si>
  <si>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</si>
  <si>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</si>
  <si>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</si>
  <si>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</si>
  <si>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</si>
  <si>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</si>
  <si>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</si>
  <si>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</si>
  <si>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</si>
  <si>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</si>
  <si>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広島県安芸太田町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</si>
  <si>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</si>
  <si>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</si>
  <si>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</si>
  <si>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</si>
  <si>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</si>
  <si>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</si>
  <si>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</si>
  <si>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</si>
  <si>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</si>
  <si>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</si>
  <si>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</si>
  <si>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</si>
  <si>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</si>
  <si>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</si>
  <si>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</si>
  <si>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</si>
  <si>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</si>
  <si>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</si>
  <si>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</si>
  <si>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</si>
  <si>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</si>
  <si>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</si>
  <si>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</si>
  <si>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</si>
  <si>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</si>
  <si>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</si>
  <si>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</si>
  <si>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</si>
  <si>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</si>
  <si>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</si>
  <si>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</si>
  <si>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</si>
  <si>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</si>
  <si>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</si>
  <si>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</si>
  <si>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</si>
  <si>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</si>
  <si>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</si>
  <si>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</si>
  <si>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</si>
  <si>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</si>
  <si>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</si>
  <si>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</si>
  <si>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</si>
  <si>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</si>
  <si>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</si>
  <si>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</si>
  <si>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</si>
  <si>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</si>
  <si>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</si>
  <si>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</si>
  <si>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</si>
  <si>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</si>
  <si>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</si>
  <si>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</si>
  <si>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</si>
  <si>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</si>
  <si>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</si>
  <si>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</si>
  <si>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</si>
  <si>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</si>
  <si>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</si>
  <si>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</si>
  <si>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</si>
  <si>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</si>
  <si>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</si>
  <si>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</si>
  <si>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</si>
  <si>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</si>
  <si>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</si>
  <si>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</si>
  <si>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</si>
  <si>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</si>
  <si>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</si>
  <si>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</si>
  <si>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</si>
  <si>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</si>
  <si>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</si>
  <si>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</si>
  <si>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</si>
  <si>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</si>
  <si>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</si>
  <si>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</si>
  <si>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</si>
  <si>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</si>
  <si>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</si>
  <si>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</si>
  <si>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</si>
  <si>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</si>
  <si>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</si>
  <si>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</si>
  <si>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</si>
  <si>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</si>
  <si>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</si>
  <si>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</si>
  <si>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</si>
  <si>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</si>
  <si>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</si>
  <si>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</si>
  <si>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</si>
  <si>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</si>
  <si>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</si>
  <si>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</si>
  <si>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</si>
  <si>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</si>
  <si>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</si>
  <si>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</si>
  <si>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</si>
  <si>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</si>
  <si>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</si>
  <si>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</si>
  <si>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</si>
  <si>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</si>
  <si>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</si>
  <si>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</si>
  <si>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</si>
  <si>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</si>
  <si>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</si>
  <si>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</si>
  <si>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</si>
  <si>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</si>
  <si>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</si>
  <si>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</si>
  <si>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</si>
  <si>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</si>
  <si>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</si>
  <si>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</si>
  <si>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</si>
  <si>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</si>
  <si>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</si>
  <si>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</si>
  <si>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</si>
  <si>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</si>
  <si>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</si>
  <si>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</si>
  <si>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</si>
  <si>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</si>
  <si>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</si>
  <si>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</si>
  <si>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</si>
  <si>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</si>
  <si>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</si>
  <si>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</si>
  <si>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</si>
  <si>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</si>
  <si>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</si>
  <si>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</si>
  <si>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</si>
  <si>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</si>
  <si>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</si>
  <si>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</si>
  <si>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</si>
  <si>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</si>
  <si>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広島県安芸太田町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</si>
  <si>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</si>
  <si>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</si>
  <si>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</si>
  <si>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</si>
  <si>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</si>
  <si>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</si>
  <si>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</si>
  <si>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</si>
  <si>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</si>
  <si>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</si>
  <si>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</si>
  <si>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</si>
  <si>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</si>
  <si>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</si>
  <si>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</si>
  <si>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</si>
  <si>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</si>
  <si>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</si>
  <si>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</si>
  <si>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</si>
  <si>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</si>
  <si>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</si>
  <si>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</si>
  <si>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</si>
  <si>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</si>
  <si>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</si>
  <si>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</si>
  <si>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</si>
  <si>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</si>
  <si>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</si>
  <si>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</si>
  <si>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</si>
  <si>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</si>
  <si>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</si>
  <si>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</si>
  <si>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</si>
  <si>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</si>
  <si>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</si>
  <si>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</si>
  <si>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</si>
  <si>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</si>
  <si>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</si>
  <si>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</si>
  <si>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</si>
  <si>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</si>
  <si>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</si>
  <si>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</si>
  <si>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</si>
  <si>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</si>
  <si>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</si>
  <si>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</si>
  <si>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</si>
  <si>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</si>
  <si>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</si>
  <si>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</si>
  <si>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</si>
  <si>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</si>
  <si>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</si>
  <si>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</si>
  <si>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</si>
  <si>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</si>
  <si>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</si>
  <si>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</si>
  <si>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</si>
  <si>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</si>
  <si>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</si>
  <si>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</si>
  <si>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</si>
  <si>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</si>
  <si>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</si>
  <si>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</si>
  <si>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</si>
  <si>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</si>
  <si>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</si>
  <si>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</si>
  <si>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</si>
  <si>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</si>
  <si>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</si>
  <si>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</si>
  <si>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</si>
  <si>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</si>
  <si>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</si>
  <si>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</si>
  <si>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</si>
  <si>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</si>
  <si>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</si>
  <si>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</si>
  <si>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</si>
  <si>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</si>
  <si>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</si>
  <si>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</si>
  <si>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</si>
  <si>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</si>
  <si>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</si>
  <si>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</si>
  <si>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</si>
  <si>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</si>
  <si>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</si>
  <si>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</si>
  <si>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</si>
  <si>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</si>
  <si>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</si>
  <si>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</si>
  <si>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</si>
  <si>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</si>
  <si>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</si>
  <si>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</si>
  <si>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</si>
  <si>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</si>
  <si>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</si>
  <si>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</si>
  <si>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</si>
  <si>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</si>
  <si>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</si>
  <si>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</si>
  <si>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</si>
  <si>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</si>
  <si>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</si>
  <si>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</si>
  <si>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</si>
  <si>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</si>
  <si>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</si>
  <si>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</si>
  <si>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</si>
  <si>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</si>
  <si>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</si>
  <si>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</si>
  <si>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</si>
  <si>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</si>
  <si>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</si>
  <si>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</si>
  <si>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</si>
  <si>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</si>
  <si>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</si>
  <si>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</si>
  <si>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</si>
  <si>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</si>
  <si>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</si>
  <si>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</si>
  <si>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</si>
  <si>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</si>
  <si>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</si>
  <si>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</si>
  <si>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</si>
  <si>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</si>
  <si>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</si>
  <si>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</si>
  <si>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</si>
  <si>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</si>
  <si>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</si>
  <si>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</si>
  <si>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</si>
  <si>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</si>
  <si>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</si>
  <si>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</si>
  <si>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</si>
  <si>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</si>
  <si>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</si>
  <si>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</si>
  <si>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</si>
  <si>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</si>
  <si>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</si>
  <si>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</si>
  <si>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</si>
  <si>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</si>
  <si>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</si>
  <si>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</si>
  <si>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</si>
  <si>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</si>
  <si>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</si>
  <si>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</si>
  <si>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</si>
  <si>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</si>
  <si>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</si>
  <si>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</si>
  <si>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</si>
  <si>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</si>
  <si>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</si>
  <si>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</si>
  <si>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</si>
  <si>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</si>
  <si>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</si>
  <si>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</si>
  <si>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</si>
  <si>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</si>
  <si>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</si>
  <si>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</si>
  <si>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</si>
  <si>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</si>
  <si>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</si>
  <si>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</si>
  <si>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</si>
  <si>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</si>
  <si>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</si>
  <si>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</si>
  <si>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</si>
  <si>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</si>
  <si>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</si>
  <si>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</si>
  <si>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</si>
  <si>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</si>
  <si>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</si>
  <si>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</si>
  <si>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</si>
  <si>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</si>
  <si>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</si>
  <si>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</si>
  <si>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12.48</t>
  </si>
  <si>
    <t>▲ 7.54</t>
  </si>
  <si>
    <t>安芸太田町病院事業会計</t>
  </si>
  <si>
    <t>一般会計</t>
  </si>
  <si>
    <t>介護保険事業特別会計</t>
  </si>
  <si>
    <t>後期高齢者医療事業特別会計</t>
  </si>
  <si>
    <t>国民健康保険事業特別会計</t>
  </si>
  <si>
    <t>農業集落排水事業特別会計</t>
  </si>
  <si>
    <t>簡易水道事業特別会計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</si>
  <si>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</si>
  <si>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</si>
  <si>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</si>
  <si>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</si>
  <si>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</si>
  <si>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</si>
  <si>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</si>
  <si>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</si>
  <si>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</si>
  <si>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</si>
  <si>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</si>
  <si>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</si>
  <si>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広島県市町総合事務組合</t>
    <rPh sb="0" eb="3">
      <t>ヒロシマケン</t>
    </rPh>
    <rPh sb="3" eb="5">
      <t>シマチ</t>
    </rPh>
    <rPh sb="5" eb="7">
      <t>ソウゴウ</t>
    </rPh>
    <rPh sb="7" eb="9">
      <t>ジム</t>
    </rPh>
    <rPh sb="9" eb="11">
      <t>クミアイ</t>
    </rPh>
    <phoneticPr fontId="2"/>
  </si>
  <si>
    <t>‐</t>
    <phoneticPr fontId="2"/>
  </si>
  <si>
    <t>‐</t>
    <phoneticPr fontId="2"/>
  </si>
  <si>
    <t>‐</t>
    <phoneticPr fontId="2"/>
  </si>
  <si>
    <t>筒賀総合サービス</t>
    <rPh sb="0" eb="2">
      <t>ツツガ</t>
    </rPh>
    <rPh sb="2" eb="4">
      <t>ソウゴウ</t>
    </rPh>
    <phoneticPr fontId="2"/>
  </si>
  <si>
    <t>‐</t>
    <phoneticPr fontId="2"/>
  </si>
  <si>
    <t>‐</t>
    <phoneticPr fontId="2"/>
  </si>
  <si>
    <t>‐</t>
    <phoneticPr fontId="2"/>
  </si>
  <si>
    <t>-</t>
    <phoneticPr fontId="2"/>
  </si>
  <si>
    <t>-</t>
    <phoneticPr fontId="2"/>
  </si>
  <si>
    <t>‐</t>
    <phoneticPr fontId="2"/>
  </si>
  <si>
    <t>(まちづくり基金(R01年度末現在))</t>
    <rPh sb="6" eb="8">
      <t>キキン</t>
    </rPh>
    <phoneticPr fontId="5"/>
  </si>
  <si>
    <t>(地域振興基金(R01年度末現在))</t>
    <rPh sb="1" eb="3">
      <t>チイキ</t>
    </rPh>
    <rPh sb="3" eb="5">
      <t>シンコウ</t>
    </rPh>
    <rPh sb="5" eb="7">
      <t>キキン</t>
    </rPh>
    <phoneticPr fontId="5"/>
  </si>
  <si>
    <t>(過疎地域自立促進特別事業基金(R01年度末現在))</t>
    <rPh sb="1" eb="3">
      <t>カソ</t>
    </rPh>
    <rPh sb="3" eb="5">
      <t>チイキ</t>
    </rPh>
    <rPh sb="5" eb="7">
      <t>ジリツ</t>
    </rPh>
    <rPh sb="7" eb="9">
      <t>ソクシン</t>
    </rPh>
    <rPh sb="9" eb="11">
      <t>トクベツ</t>
    </rPh>
    <rPh sb="11" eb="13">
      <t>ジギョウ</t>
    </rPh>
    <rPh sb="13" eb="15">
      <t>キキン</t>
    </rPh>
    <phoneticPr fontId="5"/>
  </si>
  <si>
    <t>(ふるさと未来・夢基金(R01年度末現在))</t>
    <rPh sb="5" eb="7">
      <t>ミライ</t>
    </rPh>
    <rPh sb="8" eb="9">
      <t>ユメ</t>
    </rPh>
    <rPh sb="9" eb="11">
      <t>キキン</t>
    </rPh>
    <phoneticPr fontId="5"/>
  </si>
  <si>
    <t>(福祉医療教育支援奨学基金(R01年度末現在))</t>
    <rPh sb="1" eb="3">
      <t>フクシ</t>
    </rPh>
    <rPh sb="3" eb="5">
      <t>イリョウ</t>
    </rPh>
    <rPh sb="5" eb="7">
      <t>キョウイク</t>
    </rPh>
    <rPh sb="7" eb="9">
      <t>シエン</t>
    </rPh>
    <rPh sb="9" eb="11">
      <t>ショウガク</t>
    </rPh>
    <rPh sb="11" eb="13">
      <t>キキン</t>
    </rPh>
    <phoneticPr fontId="5"/>
  </si>
  <si>
    <t>後期高齢者医療広域連合（一般会計）</t>
    <rPh sb="0" eb="2">
      <t>コウキ</t>
    </rPh>
    <rPh sb="2" eb="5">
      <t>コウレイシャ</t>
    </rPh>
    <rPh sb="5" eb="7">
      <t>イリョウ</t>
    </rPh>
    <rPh sb="7" eb="9">
      <t>コウイキ</t>
    </rPh>
    <rPh sb="9" eb="11">
      <t>レンゴウ</t>
    </rPh>
    <rPh sb="12" eb="16">
      <t>イッパンカイケイ</t>
    </rPh>
    <phoneticPr fontId="2"/>
  </si>
  <si>
    <t>後期高齢者医療広域連合（特別会計）</t>
    <rPh sb="12" eb="14">
      <t>トクベツ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</si>
  <si>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</si>
  <si>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</si>
  <si>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</si>
  <si>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</si>
  <si>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</si>
  <si>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</si>
  <si>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</si>
  <si>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</si>
  <si>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</si>
  <si>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</si>
  <si>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</si>
  <si>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</si>
  <si>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</si>
  <si>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xml:space="preserve">  </t>
    </r>
    <r>
      <rPr>
        <sz val="11"/>
        <color theme="1"/>
        <rFont val="ＭＳ Ｐゴシック"/>
        <family val="3"/>
        <charset val="128"/>
      </rPr>
      <t>大型事業の完了により地方債の新規発行の縮減を図ったことにより、将来負担比率が対前年度では３．１ポイント減小しているが、依然として類似団体平均よりも５９．２ポイント高い水準となっている。一方で、有形固定資産減価償却率は対前年度では１．６ポイント増加しているが類似団体平均とは、ほぼ平均的な水準である。
　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
    <rPh sb="21" eb="23">
      <t>シュクゲン</t>
    </rPh>
    <rPh sb="24" eb="25">
      <t>ハカ</t>
    </rPh>
    <phoneticPr fontId="5"/>
  </si>
  <si>
    <r>
      <t xml:space="preserve">  </t>
    </r>
    <r>
      <rPr>
        <sz val="11"/>
        <color theme="1"/>
        <rFont val="ＭＳ Ｐゴシック"/>
        <family val="3"/>
        <charset val="128"/>
      </rPr>
      <t>将来負担比率は新規の地方債の発行の縮減により徐々に改善しているが、実質公債費比率は近年の大型事業の起債償還開始により対前年度より２．３ポイント増加しており、今後数年間は増加する見込みであり、依然として類似団体平均と比較してしても高い指数になっている。
　近年の学校統廃合や高速ブロードバンド整備などの大型公共事業に伴う大規模な起債償還に対応する公債費の増加を受けて、今後も実質公債費比率は悪化することが予測されるが、真に必要な事業には投資し、既存事業のスクラップによる事業費の捻出等に併せ、計画的な起債借入と、償還額に見合った施策展開をしていく必要がある。</t>
    </r>
    <rPh sb="19" eb="21">
      <t>シュクゲン</t>
    </rPh>
    <rPh sb="129" eb="131">
      <t>キンネン</t>
    </rPh>
    <rPh sb="132" eb="134">
      <t>ガッコウ</t>
    </rPh>
    <rPh sb="134" eb="137">
      <t>トウハイゴウ</t>
    </rPh>
    <rPh sb="138" eb="140">
      <t>コウソク</t>
    </rPh>
    <rPh sb="147" eb="149">
      <t>セイビ</t>
    </rPh>
    <rPh sb="152" eb="154">
      <t>オオガタ</t>
    </rPh>
    <rPh sb="154" eb="156">
      <t>コウキョウ</t>
    </rPh>
    <rPh sb="156" eb="158">
      <t>ジギョウ</t>
    </rPh>
    <rPh sb="159" eb="160">
      <t>トモナ</t>
    </rPh>
    <rPh sb="161" eb="164">
      <t>ダイキボ</t>
    </rPh>
    <rPh sb="165" eb="169">
      <t>キサイショウカン</t>
    </rPh>
    <rPh sb="170" eb="172">
      <t>タイオウ</t>
    </rPh>
    <rPh sb="174" eb="177">
      <t>コウサイヒ</t>
    </rPh>
    <rPh sb="178" eb="180">
      <t>ゾウカ</t>
    </rPh>
    <rPh sb="181" eb="182">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</si>
</sst>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63E3-45DB-99A3-FD7533A89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359248</c:v>
                </c:pt>
                <c:pt idx="1">
                  <c:v>253570</c:v>
                </c:pt>
                <c:pt idx="2">
                  <c:v>162103</c:v>
                </c:pt>
                <c:pt idx="3">
                  <c:v>59355</c:v>
                </c:pt>
                <c:pt idx="4">
                  <c:v>111793</c:v>
                </c:pt>
              </c:numCache>
            </c:numRef>
          </c:val>
          <c:smooth val="0"/>
          <c:extLst xmlns:c16r2="http://schemas.microsoft.com/office/drawing/2015/06/chart">
            <c:ext xmlns:c16="http://schemas.microsoft.com/office/drawing/2014/chart" uri="{C3380CC4-5D6E-409C-BE32-E72D297353CC}">
              <c16:uniqueId val="{00000001-63E3-45DB-99A3-FD7533A89886}"/>
            </c:ext>
          </c:extLst>
        </c:ser>
        <c:dLbls>
          <c:showLegendKey val="0"/>
          <c:showVal val="0"/>
          <c:showCatName val="0"/>
          <c:showSerName val="0"/>
          <c:showPercent val="0"/>
          <c:showBubbleSize val="0"/>
        </c:dLbls>
        <c:marker val="1"/>
        <c:smooth val="0"/>
        <c:axId val="93918048"/>
        <c:axId val="93918832"/>
      </c:lineChart>
      <c:catAx>
        <c:axId val="93918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18832"/>
        <c:crosses val="autoZero"/>
        <c:auto val="1"/>
        <c:lblAlgn val="ctr"/>
        <c:lblOffset val="100"/>
        <c:tickLblSkip val="1"/>
        <c:tickMarkSkip val="1"/>
        <c:noMultiLvlLbl val="0"/>
      </c:catAx>
      <c:valAx>
        <c:axId val="9391883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1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8.91</c:v>
                </c:pt>
                <c:pt idx="1">
                  <c:v>5.7</c:v>
                </c:pt>
                <c:pt idx="2">
                  <c:v>4.16</c:v>
                </c:pt>
                <c:pt idx="3">
                  <c:v>1.53</c:v>
                </c:pt>
                <c:pt idx="4">
                  <c:v>5</c:v>
                </c:pt>
              </c:numCache>
            </c:numRef>
          </c:val>
          <c:extLst xmlns:c16r2="http://schemas.microsoft.com/office/drawing/2015/06/chart">
            <c:ext xmlns:c16="http://schemas.microsoft.com/office/drawing/2014/chart" uri="{C3380CC4-5D6E-409C-BE32-E72D297353CC}">
              <c16:uniqueId val="{00000000-B616-4C98-A734-715936F865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54.43</c:v>
                </c:pt>
                <c:pt idx="1">
                  <c:v>60</c:v>
                </c:pt>
                <c:pt idx="2">
                  <c:v>66.290000000000006</c:v>
                </c:pt>
                <c:pt idx="3">
                  <c:v>61.49</c:v>
                </c:pt>
                <c:pt idx="4">
                  <c:v>46.89</c:v>
                </c:pt>
              </c:numCache>
            </c:numRef>
          </c:val>
          <c:extLst xmlns:c16r2="http://schemas.microsoft.com/office/drawing/2015/06/chart">
            <c:ext xmlns:c16="http://schemas.microsoft.com/office/drawing/2014/chart" uri="{C3380CC4-5D6E-409C-BE32-E72D297353CC}">
              <c16:uniqueId val="{00000001-B616-4C98-A734-715936F865E4}"/>
            </c:ext>
          </c:extLst>
        </c:ser>
        <c:dLbls>
          <c:showLegendKey val="0"/>
          <c:showVal val="0"/>
          <c:showCatName val="0"/>
          <c:showSerName val="0"/>
          <c:showPercent val="0"/>
          <c:showBubbleSize val="0"/>
        </c:dLbls>
        <c:gapWidth val="250"/>
        <c:overlap val="100"/>
        <c:axId val="93911776"/>
        <c:axId val="93912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c:v>
                </c:pt>
                <c:pt idx="1">
                  <c:v>1.29</c:v>
                </c:pt>
                <c:pt idx="2">
                  <c:v>1.27</c:v>
                </c:pt>
                <c:pt idx="3">
                  <c:v>-12.48</c:v>
                </c:pt>
                <c:pt idx="4">
                  <c:v>-7.54</c:v>
                </c:pt>
              </c:numCache>
            </c:numRef>
          </c:val>
          <c:smooth val="0"/>
          <c:extLst xmlns:c16r2="http://schemas.microsoft.com/office/drawing/2015/06/chart">
            <c:ext xmlns:c16="http://schemas.microsoft.com/office/drawing/2014/chart" uri="{C3380CC4-5D6E-409C-BE32-E72D297353CC}">
              <c16:uniqueId val="{00000002-B616-4C98-A734-715936F865E4}"/>
            </c:ext>
          </c:extLst>
        </c:ser>
        <c:dLbls>
          <c:showLegendKey val="0"/>
          <c:showVal val="0"/>
          <c:showCatName val="0"/>
          <c:showSerName val="0"/>
          <c:showPercent val="0"/>
          <c:showBubbleSize val="0"/>
        </c:dLbls>
        <c:marker val="1"/>
        <c:smooth val="0"/>
        <c:axId val="93911776"/>
        <c:axId val="93912168"/>
      </c:lineChart>
      <c:catAx>
        <c:axId val="939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12168"/>
        <c:crosses val="autoZero"/>
        <c:auto val="1"/>
        <c:lblAlgn val="ctr"/>
        <c:lblOffset val="100"/>
        <c:tickLblSkip val="1"/>
        <c:tickMarkSkip val="1"/>
        <c:noMultiLvlLbl val="0"/>
      </c:catAx>
      <c:valAx>
        <c:axId val="93912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426-4470-8088-A3C8743050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26-4470-8088-A3C8743050BF}"/>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1426-4470-8088-A3C8743050B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426-4470-8088-A3C8743050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0.09</c:v>
                </c:pt>
                <c:pt idx="4">
                  <c:v>#N/A</c:v>
                </c:pt>
                <c:pt idx="5">
                  <c:v>0.01</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1426-4470-8088-A3C8743050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1.55</c:v>
                </c:pt>
                <c:pt idx="4">
                  <c:v>#N/A</c:v>
                </c:pt>
                <c:pt idx="5">
                  <c:v>0.7</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5-1426-4470-8088-A3C8743050B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0.08</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6-1426-4470-8088-A3C8743050B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0.79</c:v>
                </c:pt>
                <c:pt idx="4">
                  <c:v>#N/A</c:v>
                </c:pt>
                <c:pt idx="5">
                  <c:v>0.57999999999999996</c:v>
                </c:pt>
                <c:pt idx="6">
                  <c:v>#N/A</c:v>
                </c:pt>
                <c:pt idx="7">
                  <c:v>0.9</c:v>
                </c:pt>
                <c:pt idx="8">
                  <c:v>#N/A</c:v>
                </c:pt>
                <c:pt idx="9">
                  <c:v>0.65</c:v>
                </c:pt>
              </c:numCache>
            </c:numRef>
          </c:val>
          <c:extLst xmlns:c16r2="http://schemas.microsoft.com/office/drawing/2015/06/chart">
            <c:ext xmlns:c16="http://schemas.microsoft.com/office/drawing/2014/chart" uri="{C3380CC4-5D6E-409C-BE32-E72D297353CC}">
              <c16:uniqueId val="{00000007-1426-4470-8088-A3C8743050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c:v>
                </c:pt>
                <c:pt idx="2">
                  <c:v>#N/A</c:v>
                </c:pt>
                <c:pt idx="3">
                  <c:v>5.7</c:v>
                </c:pt>
                <c:pt idx="4">
                  <c:v>#N/A</c:v>
                </c:pt>
                <c:pt idx="5">
                  <c:v>4.16</c:v>
                </c:pt>
                <c:pt idx="6">
                  <c:v>#N/A</c:v>
                </c:pt>
                <c:pt idx="7">
                  <c:v>1.53</c:v>
                </c:pt>
                <c:pt idx="8">
                  <c:v>#N/A</c:v>
                </c:pt>
                <c:pt idx="9">
                  <c:v>4.99</c:v>
                </c:pt>
              </c:numCache>
            </c:numRef>
          </c:val>
          <c:extLst xmlns:c16r2="http://schemas.microsoft.com/office/drawing/2015/06/chart">
            <c:ext xmlns:c16="http://schemas.microsoft.com/office/drawing/2014/chart" uri="{C3380CC4-5D6E-409C-BE32-E72D297353CC}">
              <c16:uniqueId val="{00000008-1426-4470-8088-A3C8743050BF}"/>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15.98</c:v>
                </c:pt>
                <c:pt idx="2">
                  <c:v>#N/A</c:v>
                </c:pt>
                <c:pt idx="3">
                  <c:v>17.47</c:v>
                </c:pt>
                <c:pt idx="4">
                  <c:v>#N/A</c:v>
                </c:pt>
                <c:pt idx="5">
                  <c:v>16.420000000000002</c:v>
                </c:pt>
                <c:pt idx="6">
                  <c:v>#N/A</c:v>
                </c:pt>
                <c:pt idx="7">
                  <c:v>17.64</c:v>
                </c:pt>
                <c:pt idx="8">
                  <c:v>#N/A</c:v>
                </c:pt>
                <c:pt idx="9">
                  <c:v>18.89</c:v>
                </c:pt>
              </c:numCache>
            </c:numRef>
          </c:val>
          <c:extLst xmlns:c16r2="http://schemas.microsoft.com/office/drawing/2015/06/chart">
            <c:ext xmlns:c16="http://schemas.microsoft.com/office/drawing/2014/chart" uri="{C3380CC4-5D6E-409C-BE32-E72D297353CC}">
              <c16:uniqueId val="{00000009-1426-4470-8088-A3C8743050BF}"/>
            </c:ext>
          </c:extLst>
        </c:ser>
        <c:dLbls>
          <c:showLegendKey val="0"/>
          <c:showVal val="0"/>
          <c:showCatName val="0"/>
          <c:showSerName val="0"/>
          <c:showPercent val="0"/>
          <c:showBubbleSize val="0"/>
        </c:dLbls>
        <c:gapWidth val="150"/>
        <c:overlap val="100"/>
        <c:axId val="93913344"/>
        <c:axId val="93913736"/>
      </c:barChart>
      <c:catAx>
        <c:axId val="939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13736"/>
        <c:crosses val="autoZero"/>
        <c:auto val="1"/>
        <c:lblAlgn val="ctr"/>
        <c:lblOffset val="100"/>
        <c:tickLblSkip val="1"/>
        <c:tickMarkSkip val="1"/>
        <c:noMultiLvlLbl val="0"/>
      </c:catAx>
      <c:valAx>
        <c:axId val="9391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986</c:v>
                </c:pt>
                <c:pt idx="5">
                  <c:v>1109</c:v>
                </c:pt>
                <c:pt idx="8">
                  <c:v>930</c:v>
                </c:pt>
                <c:pt idx="11">
                  <c:v>922</c:v>
                </c:pt>
                <c:pt idx="14">
                  <c:v>985</c:v>
                </c:pt>
              </c:numCache>
            </c:numRef>
          </c:val>
          <c:extLst xmlns:c16r2="http://schemas.microsoft.com/office/drawing/2015/06/chart">
            <c:ext xmlns:c16="http://schemas.microsoft.com/office/drawing/2014/chart" uri="{C3380CC4-5D6E-409C-BE32-E72D297353CC}">
              <c16:uniqueId val="{00000000-1F4C-40F4-9DB0-5D3236712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4C-40F4-9DB0-5D3236712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4C-40F4-9DB0-5D3236712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4C-40F4-9DB0-5D3236712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444</c:v>
                </c:pt>
                <c:pt idx="3">
                  <c:v>432</c:v>
                </c:pt>
                <c:pt idx="6">
                  <c:v>425</c:v>
                </c:pt>
                <c:pt idx="9">
                  <c:v>387</c:v>
                </c:pt>
                <c:pt idx="12">
                  <c:v>330</c:v>
                </c:pt>
              </c:numCache>
            </c:numRef>
          </c:val>
          <c:extLst xmlns:c16r2="http://schemas.microsoft.com/office/drawing/2015/06/chart">
            <c:ext xmlns:c16="http://schemas.microsoft.com/office/drawing/2014/chart" uri="{C3380CC4-5D6E-409C-BE32-E72D297353CC}">
              <c16:uniqueId val="{00000004-1F4C-40F4-9DB0-5D3236712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4C-40F4-9DB0-5D3236712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4C-40F4-9DB0-5D3236712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949</c:v>
                </c:pt>
                <c:pt idx="3">
                  <c:v>933</c:v>
                </c:pt>
                <c:pt idx="6">
                  <c:v>947</c:v>
                </c:pt>
                <c:pt idx="9">
                  <c:v>962</c:v>
                </c:pt>
                <c:pt idx="12">
                  <c:v>1151</c:v>
                </c:pt>
              </c:numCache>
            </c:numRef>
          </c:val>
          <c:extLst xmlns:c16r2="http://schemas.microsoft.com/office/drawing/2015/06/chart">
            <c:ext xmlns:c16="http://schemas.microsoft.com/office/drawing/2014/chart" uri="{C3380CC4-5D6E-409C-BE32-E72D297353CC}">
              <c16:uniqueId val="{00000007-1F4C-40F4-9DB0-5D3236712B09}"/>
            </c:ext>
          </c:extLst>
        </c:ser>
        <c:dLbls>
          <c:showLegendKey val="0"/>
          <c:showVal val="0"/>
          <c:showCatName val="0"/>
          <c:showSerName val="0"/>
          <c:showPercent val="0"/>
          <c:showBubbleSize val="0"/>
        </c:dLbls>
        <c:gapWidth val="100"/>
        <c:overlap val="100"/>
        <c:axId val="93914912"/>
        <c:axId val="93915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407</c:v>
                </c:pt>
                <c:pt idx="2">
                  <c:v>#N/A</c:v>
                </c:pt>
                <c:pt idx="3">
                  <c:v>#N/A</c:v>
                </c:pt>
                <c:pt idx="4">
                  <c:v>256</c:v>
                </c:pt>
                <c:pt idx="5">
                  <c:v>#N/A</c:v>
                </c:pt>
                <c:pt idx="6">
                  <c:v>#N/A</c:v>
                </c:pt>
                <c:pt idx="7">
                  <c:v>442</c:v>
                </c:pt>
                <c:pt idx="8">
                  <c:v>#N/A</c:v>
                </c:pt>
                <c:pt idx="9">
                  <c:v>#N/A</c:v>
                </c:pt>
                <c:pt idx="10">
                  <c:v>427</c:v>
                </c:pt>
                <c:pt idx="11">
                  <c:v>#N/A</c:v>
                </c:pt>
                <c:pt idx="12">
                  <c:v>#N/A</c:v>
                </c:pt>
                <c:pt idx="13">
                  <c:v>496</c:v>
                </c:pt>
                <c:pt idx="14">
                  <c:v>#N/A</c:v>
                </c:pt>
              </c:numCache>
            </c:numRef>
          </c:val>
          <c:smooth val="0"/>
          <c:extLst xmlns:c16r2="http://schemas.microsoft.com/office/drawing/2015/06/chart">
            <c:ext xmlns:c16="http://schemas.microsoft.com/office/drawing/2014/chart" uri="{C3380CC4-5D6E-409C-BE32-E72D297353CC}">
              <c16:uniqueId val="{00000008-1F4C-40F4-9DB0-5D3236712B09}"/>
            </c:ext>
          </c:extLst>
        </c:ser>
        <c:dLbls>
          <c:showLegendKey val="0"/>
          <c:showVal val="0"/>
          <c:showCatName val="0"/>
          <c:showSerName val="0"/>
          <c:showPercent val="0"/>
          <c:showBubbleSize val="0"/>
        </c:dLbls>
        <c:marker val="1"/>
        <c:smooth val="0"/>
        <c:axId val="93914912"/>
        <c:axId val="93915304"/>
      </c:lineChart>
      <c:catAx>
        <c:axId val="9391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15304"/>
        <c:crosses val="autoZero"/>
        <c:auto val="1"/>
        <c:lblAlgn val="ctr"/>
        <c:lblOffset val="100"/>
        <c:tickLblSkip val="1"/>
        <c:tickMarkSkip val="1"/>
        <c:noMultiLvlLbl val="0"/>
      </c:catAx>
      <c:valAx>
        <c:axId val="93915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9133</c:v>
                </c:pt>
                <c:pt idx="5">
                  <c:v>9460</c:v>
                </c:pt>
                <c:pt idx="8">
                  <c:v>9444</c:v>
                </c:pt>
                <c:pt idx="11">
                  <c:v>9407</c:v>
                </c:pt>
                <c:pt idx="14">
                  <c:v>9165</c:v>
                </c:pt>
              </c:numCache>
            </c:numRef>
          </c:val>
          <c:extLst xmlns:c16r2="http://schemas.microsoft.com/office/drawing/2015/06/chart">
            <c:ext xmlns:c16="http://schemas.microsoft.com/office/drawing/2014/chart" uri="{C3380CC4-5D6E-409C-BE32-E72D297353CC}">
              <c16:uniqueId val="{00000000-AFF1-4772-95BF-B931C12EA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c:v>
                </c:pt>
                <c:pt idx="5">
                  <c:v>36</c:v>
                </c:pt>
                <c:pt idx="8">
                  <c:v>27</c:v>
                </c:pt>
                <c:pt idx="11">
                  <c:v>20</c:v>
                </c:pt>
                <c:pt idx="14">
                  <c:v>13</c:v>
                </c:pt>
              </c:numCache>
            </c:numRef>
          </c:val>
          <c:extLst xmlns:c16r2="http://schemas.microsoft.com/office/drawing/2015/06/chart">
            <c:ext xmlns:c16="http://schemas.microsoft.com/office/drawing/2014/chart" uri="{C3380CC4-5D6E-409C-BE32-E72D297353CC}">
              <c16:uniqueId val="{00000001-AFF1-4772-95BF-B931C12EA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3765</c:v>
                </c:pt>
                <c:pt idx="5">
                  <c:v>4063</c:v>
                </c:pt>
                <c:pt idx="8">
                  <c:v>4233</c:v>
                </c:pt>
                <c:pt idx="11">
                  <c:v>3852</c:v>
                </c:pt>
                <c:pt idx="14">
                  <c:v>3298</c:v>
                </c:pt>
              </c:numCache>
            </c:numRef>
          </c:val>
          <c:extLst xmlns:c16r2="http://schemas.microsoft.com/office/drawing/2015/06/chart">
            <c:ext xmlns:c16="http://schemas.microsoft.com/office/drawing/2014/chart" uri="{C3380CC4-5D6E-409C-BE32-E72D297353CC}">
              <c16:uniqueId val="{00000002-AFF1-4772-95BF-B931C12EA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F1-4772-95BF-B931C12EA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F1-4772-95BF-B931C12EA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F1-4772-95BF-B931C12EA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815</c:v>
                </c:pt>
                <c:pt idx="3">
                  <c:v>779</c:v>
                </c:pt>
                <c:pt idx="6">
                  <c:v>847</c:v>
                </c:pt>
                <c:pt idx="9">
                  <c:v>781</c:v>
                </c:pt>
                <c:pt idx="12">
                  <c:v>688</c:v>
                </c:pt>
              </c:numCache>
            </c:numRef>
          </c:val>
          <c:extLst xmlns:c16r2="http://schemas.microsoft.com/office/drawing/2015/06/chart">
            <c:ext xmlns:c16="http://schemas.microsoft.com/office/drawing/2014/chart" uri="{C3380CC4-5D6E-409C-BE32-E72D297353CC}">
              <c16:uniqueId val="{00000006-AFF1-4772-95BF-B931C12EA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FF1-4772-95BF-B931C12EA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3908</c:v>
                </c:pt>
                <c:pt idx="3">
                  <c:v>3551</c:v>
                </c:pt>
                <c:pt idx="6">
                  <c:v>3209</c:v>
                </c:pt>
                <c:pt idx="9">
                  <c:v>2871</c:v>
                </c:pt>
                <c:pt idx="12">
                  <c:v>2630</c:v>
                </c:pt>
              </c:numCache>
            </c:numRef>
          </c:val>
          <c:extLst xmlns:c16r2="http://schemas.microsoft.com/office/drawing/2015/06/chart">
            <c:ext xmlns:c16="http://schemas.microsoft.com/office/drawing/2014/chart" uri="{C3380CC4-5D6E-409C-BE32-E72D297353CC}">
              <c16:uniqueId val="{00000008-AFF1-4772-95BF-B931C12EA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c:v>
                </c:pt>
                <c:pt idx="3">
                  <c:v>97</c:v>
                </c:pt>
                <c:pt idx="6">
                  <c:v>82</c:v>
                </c:pt>
                <c:pt idx="9">
                  <c:v>71</c:v>
                </c:pt>
                <c:pt idx="12">
                  <c:v>62</c:v>
                </c:pt>
              </c:numCache>
            </c:numRef>
          </c:val>
          <c:extLst xmlns:c16r2="http://schemas.microsoft.com/office/drawing/2015/06/chart">
            <c:ext xmlns:c16="http://schemas.microsoft.com/office/drawing/2014/chart" uri="{C3380CC4-5D6E-409C-BE32-E72D297353CC}">
              <c16:uniqueId val="{00000009-AFF1-4772-95BF-B931C12EA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11399</c:v>
                </c:pt>
                <c:pt idx="3">
                  <c:v>11997</c:v>
                </c:pt>
                <c:pt idx="6">
                  <c:v>12158</c:v>
                </c:pt>
                <c:pt idx="9">
                  <c:v>11809</c:v>
                </c:pt>
                <c:pt idx="12">
                  <c:v>11370</c:v>
                </c:pt>
              </c:numCache>
            </c:numRef>
          </c:val>
          <c:extLst xmlns:c16r2="http://schemas.microsoft.com/office/drawing/2015/06/chart">
            <c:ext xmlns:c16="http://schemas.microsoft.com/office/drawing/2014/chart" uri="{C3380CC4-5D6E-409C-BE32-E72D297353CC}">
              <c16:uniqueId val="{0000000A-AFF1-4772-95BF-B931C12EA354}"/>
            </c:ext>
          </c:extLst>
        </c:ser>
        <c:dLbls>
          <c:showLegendKey val="0"/>
          <c:showVal val="0"/>
          <c:showCatName val="0"/>
          <c:showSerName val="0"/>
          <c:showPercent val="0"/>
          <c:showBubbleSize val="0"/>
        </c:dLbls>
        <c:gapWidth val="100"/>
        <c:overlap val="100"/>
        <c:axId val="459186760"/>
        <c:axId val="45918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3287</c:v>
                </c:pt>
                <c:pt idx="2">
                  <c:v>#N/A</c:v>
                </c:pt>
                <c:pt idx="3">
                  <c:v>#N/A</c:v>
                </c:pt>
                <c:pt idx="4">
                  <c:v>2864</c:v>
                </c:pt>
                <c:pt idx="5">
                  <c:v>#N/A</c:v>
                </c:pt>
                <c:pt idx="6">
                  <c:v>#N/A</c:v>
                </c:pt>
                <c:pt idx="7">
                  <c:v>2591</c:v>
                </c:pt>
                <c:pt idx="8">
                  <c:v>#N/A</c:v>
                </c:pt>
                <c:pt idx="9">
                  <c:v>#N/A</c:v>
                </c:pt>
                <c:pt idx="10">
                  <c:v>2254</c:v>
                </c:pt>
                <c:pt idx="11">
                  <c:v>#N/A</c:v>
                </c:pt>
                <c:pt idx="12">
                  <c:v>#N/A</c:v>
                </c:pt>
                <c:pt idx="13">
                  <c:v>2274</c:v>
                </c:pt>
                <c:pt idx="14">
                  <c:v>#N/A</c:v>
                </c:pt>
              </c:numCache>
            </c:numRef>
          </c:val>
          <c:smooth val="0"/>
          <c:extLst xmlns:c16r2="http://schemas.microsoft.com/office/drawing/2015/06/chart">
            <c:ext xmlns:c16="http://schemas.microsoft.com/office/drawing/2014/chart" uri="{C3380CC4-5D6E-409C-BE32-E72D297353CC}">
              <c16:uniqueId val="{0000000B-AFF1-4772-95BF-B931C12EA354}"/>
            </c:ext>
          </c:extLst>
        </c:ser>
        <c:dLbls>
          <c:showLegendKey val="0"/>
          <c:showVal val="0"/>
          <c:showCatName val="0"/>
          <c:showSerName val="0"/>
          <c:showPercent val="0"/>
          <c:showBubbleSize val="0"/>
        </c:dLbls>
        <c:marker val="1"/>
        <c:smooth val="0"/>
        <c:axId val="459186760"/>
        <c:axId val="459187152"/>
      </c:lineChart>
      <c:catAx>
        <c:axId val="45918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187152"/>
        <c:crosses val="autoZero"/>
        <c:auto val="1"/>
        <c:lblAlgn val="ctr"/>
        <c:lblOffset val="100"/>
        <c:tickLblSkip val="1"/>
        <c:tickMarkSkip val="1"/>
        <c:noMultiLvlLbl val="0"/>
      </c:catAx>
      <c:valAx>
        <c:axId val="45918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18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3094</c:v>
                </c:pt>
                <c:pt idx="1">
                  <c:v>2678</c:v>
                </c:pt>
                <c:pt idx="2">
                  <c:v>2165</c:v>
                </c:pt>
              </c:numCache>
            </c:numRef>
          </c:val>
          <c:extLst xmlns:c16r2="http://schemas.microsoft.com/office/drawing/2015/06/chart">
            <c:ext xmlns:c16="http://schemas.microsoft.com/office/drawing/2014/chart" uri="{C3380CC4-5D6E-409C-BE32-E72D297353CC}">
              <c16:uniqueId val="{00000000-90A6-427B-95B0-BDAE15C4D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314</c:v>
                </c:pt>
                <c:pt idx="1">
                  <c:v>315</c:v>
                </c:pt>
                <c:pt idx="2">
                  <c:v>315</c:v>
                </c:pt>
              </c:numCache>
            </c:numRef>
          </c:val>
          <c:extLst xmlns:c16r2="http://schemas.microsoft.com/office/drawing/2015/06/chart">
            <c:ext xmlns:c16="http://schemas.microsoft.com/office/drawing/2014/chart" uri="{C3380CC4-5D6E-409C-BE32-E72D297353CC}">
              <c16:uniqueId val="{00000001-90A6-427B-95B0-BDAE15C4D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1718</c:v>
                </c:pt>
                <c:pt idx="1">
                  <c:v>1656</c:v>
                </c:pt>
                <c:pt idx="2">
                  <c:v>1581</c:v>
                </c:pt>
              </c:numCache>
            </c:numRef>
          </c:val>
          <c:extLst xmlns:c16r2="http://schemas.microsoft.com/office/drawing/2015/06/chart">
            <c:ext xmlns:c16="http://schemas.microsoft.com/office/drawing/2014/chart" uri="{C3380CC4-5D6E-409C-BE32-E72D297353CC}">
              <c16:uniqueId val="{00000002-90A6-427B-95B0-BDAE15C4DFAB}"/>
            </c:ext>
          </c:extLst>
        </c:ser>
        <c:dLbls>
          <c:showLegendKey val="0"/>
          <c:showVal val="0"/>
          <c:showCatName val="0"/>
          <c:showSerName val="0"/>
          <c:showPercent val="0"/>
          <c:showBubbleSize val="0"/>
        </c:dLbls>
        <c:gapWidth val="120"/>
        <c:overlap val="100"/>
        <c:axId val="459182840"/>
        <c:axId val="459183232"/>
      </c:barChart>
      <c:catAx>
        <c:axId val="45918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183232"/>
        <c:crosses val="autoZero"/>
        <c:auto val="1"/>
        <c:lblAlgn val="ctr"/>
        <c:lblOffset val="100"/>
        <c:tickLblSkip val="1"/>
        <c:tickMarkSkip val="1"/>
        <c:noMultiLvlLbl val="0"/>
      </c:catAx>
      <c:valAx>
        <c:axId val="459183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18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F9-42E9-990D-E42172362620}"/>
                </c:ext>
                <c:ext xmlns:c15="http://schemas.microsoft.com/office/drawing/2012/chart" uri="{CE6537A1-D6FC-4f65-9D91-7224C49458BB}">
                  <c15:dlblFieldTable>
                    <c15:dlblFTEntry>
                      <c15:txfldGUID>{13E7F8A0-ECE6-4163-9C60-1C109B77EF9E}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F9-42E9-990D-E42172362620}"/>
                </c:ext>
                <c:ext xmlns:c15="http://schemas.microsoft.com/office/drawing/2012/chart" uri="{CE6537A1-D6FC-4f65-9D91-7224C49458BB}">
                  <c15:dlblFieldTable>
                    <c15:dlblFTEntry>
                      <c15:txfldGUID>{062043E1-F9F2-423C-A721-48D1079BCEED}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F9-42E9-990D-E42172362620}"/>
                </c:ext>
                <c:ext xmlns:c15="http://schemas.microsoft.com/office/drawing/2012/chart" uri="{CE6537A1-D6FC-4f65-9D91-7224C49458BB}">
                  <c15:dlblFieldTable>
                    <c15:dlblFTEntry>
                      <c15:txfldGUID>{5177394F-EBDC-4928-BE00-67C44A190639}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F9-42E9-990D-E42172362620}"/>
                </c:ext>
                <c:ext xmlns:c15="http://schemas.microsoft.com/office/drawing/2012/chart" uri="{CE6537A1-D6FC-4f65-9D91-7224C49458BB}">
                  <c15:dlblFieldTable>
                    <c15:dlblFTEntry>
                      <c15:txfldGUID>{E6DBC695-B75D-4963-AC4B-BC323FFCC67C}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F9-42E9-990D-E42172362620}"/>
                </c:ext>
                <c:ext xmlns:c15="http://schemas.microsoft.com/office/drawing/2012/chart" uri="{CE6537A1-D6FC-4f65-9D91-7224C49458BB}">
                  <c15:dlblFieldTable>
                    <c15:dlblFTEntry>
                      <c15:txfldGUID>{F61BD269-50DF-4F08-A2E0-077345D63751}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F9-42E9-990D-E42172362620}"/>
                </c:ext>
                <c:ext xmlns:c15="http://schemas.microsoft.com/office/drawing/2012/chart" uri="{CE6537A1-D6FC-4f65-9D91-7224C49458BB}">
                  <c15:dlblFieldTable>
                    <c15:dlblFTEntry>
                      <c15:txfldGUID>{C522B822-27A5-42D4-904F-6D67D7B64E1A}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F9-42E9-990D-E42172362620}"/>
                </c:ext>
                <c:ext xmlns:c15="http://schemas.microsoft.com/office/drawing/2012/chart" uri="{CE6537A1-D6FC-4f65-9D91-7224C49458BB}">
                  <c15:dlblFieldTable>
                    <c15:dlblFTEntry>
                      <c15:txfldGUID>{F2CBE33C-294E-403F-9CB0-35CD20789A6C}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F9-42E9-990D-E42172362620}"/>
                </c:ext>
                <c:ext xmlns:c15="http://schemas.microsoft.com/office/drawing/2012/chart" uri="{CE6537A1-D6FC-4f65-9D91-7224C49458BB}">
                  <c15:dlblFieldTable>
                    <c15:dlblFTEntry>
                      <c15:txfldGUID>{73F5CE74-6F99-4F18-BC2E-63D3A7040AB3}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F9-42E9-990D-E42172362620}"/>
                </c:ext>
                <c:ext xmlns:c15="http://schemas.microsoft.com/office/drawing/2012/chart" uri="{CE6537A1-D6FC-4f65-9D91-7224C49458BB}">
                  <c15:dlblFieldTable>
                    <c15:dlblFTEntry>
                      <c15:txfldGUID>{1FA6BCF1-C769-44C3-8185-93E5DA7660D4}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c:v>
                </c:pt>
                <c:pt idx="16">
                  <c:v>59.2</c:v>
                </c:pt>
                <c:pt idx="24">
                  <c:v>61.1</c:v>
                </c:pt>
                <c:pt idx="32">
                  <c:v>62.7</c:v>
                </c:pt>
              </c:numCache>
            </c:numRef>
          </c:xVal>
          <c:yVal>
            <c:numRef>
              <c:f>公会計指標分析・財政指標組合せ分析表!$BP$51:$DC$51</c:f>
              <c:numCache>
                <c:formatCode>#,##0.0;"▲ "#,##0.0</c:formatCode>
                <c:ptCount val="40"/>
                <c:pt idx="0">
                  <c:v>81.5</c:v>
                </c:pt>
                <c:pt idx="8">
                  <c:v>75</c:v>
                </c:pt>
                <c:pt idx="16">
                  <c:v>69.099999999999994</c:v>
                </c:pt>
                <c:pt idx="24">
                  <c:v>65.5</c:v>
                </c:pt>
                <c:pt idx="32">
                  <c:v>62.4</c:v>
                </c:pt>
              </c:numCache>
            </c:numRef>
          </c:yVal>
          <c:smooth val="0"/>
          <c:extLst xmlns:c16r2="http://schemas.microsoft.com/office/drawing/2015/06/chart">
            <c:ext xmlns:c16="http://schemas.microsoft.com/office/drawing/2014/chart" uri="{C3380CC4-5D6E-409C-BE32-E72D297353CC}">
              <c16:uniqueId val="{00000009-D7F9-42E9-990D-E421723626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F9-42E9-990D-E42172362620}"/>
                </c:ext>
                <c:ext xmlns:c15="http://schemas.microsoft.com/office/drawing/2012/chart" uri="{CE6537A1-D6FC-4f65-9D91-7224C49458BB}">
                  <c15:dlblFieldTable>
                    <c15:dlblFTEntry>
                      <c15:txfldGUID>{1810C4A1-76C0-41DD-A1B6-A38DEEB2BB04}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F9-42E9-990D-E42172362620}"/>
                </c:ext>
                <c:ext xmlns:c15="http://schemas.microsoft.com/office/drawing/2012/chart" uri="{CE6537A1-D6FC-4f65-9D91-7224C49458BB}">
                  <c15:dlblFieldTable>
                    <c15:dlblFTEntry>
                      <c15:txfldGUID>{889A9F05-8676-4BE5-9BD2-2E8071614C92}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F9-42E9-990D-E42172362620}"/>
                </c:ext>
                <c:ext xmlns:c15="http://schemas.microsoft.com/office/drawing/2012/chart" uri="{CE6537A1-D6FC-4f65-9D91-7224C49458BB}">
                  <c15:dlblFieldTable>
                    <c15:dlblFTEntry>
                      <c15:txfldGUID>{62809F69-BD98-4EF0-A858-3138DB7D4263}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F9-42E9-990D-E42172362620}"/>
                </c:ext>
                <c:ext xmlns:c15="http://schemas.microsoft.com/office/drawing/2012/chart" uri="{CE6537A1-D6FC-4f65-9D91-7224C49458BB}">
                  <c15:dlblFieldTable>
                    <c15:dlblFTEntry>
                      <c15:txfldGUID>{D030B58A-42B1-4192-B849-5DB5A243AFD7}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F9-42E9-990D-E42172362620}"/>
                </c:ext>
                <c:ext xmlns:c15="http://schemas.microsoft.com/office/drawing/2012/chart" uri="{CE6537A1-D6FC-4f65-9D91-7224C49458BB}">
                  <c15:dlblFieldTable>
                    <c15:dlblFTEntry>
                      <c15:txfldGUID>{09B29041-1B96-406E-B443-63D6D95C8212}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F9-42E9-990D-E42172362620}"/>
                </c:ext>
                <c:ext xmlns:c15="http://schemas.microsoft.com/office/drawing/2012/chart" uri="{CE6537A1-D6FC-4f65-9D91-7224C49458BB}">
                  <c15:dlblFieldTable>
                    <c15:dlblFTEntry>
                      <c15:txfldGUID>{B47CF2D0-C22E-4891-AF19-681DF9215B85}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F9-42E9-990D-E42172362620}"/>
                </c:ext>
                <c:ext xmlns:c15="http://schemas.microsoft.com/office/drawing/2012/chart" uri="{CE6537A1-D6FC-4f65-9D91-7224C49458BB}">
                  <c15:dlblFieldTable>
                    <c15:dlblFTEntry>
                      <c15:txfldGUID>{FB4A1681-5D38-400A-913A-1C315F0CD798}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F9-42E9-990D-E42172362620}"/>
                </c:ext>
                <c:ext xmlns:c15="http://schemas.microsoft.com/office/drawing/2012/chart" uri="{CE6537A1-D6FC-4f65-9D91-7224C49458BB}">
                  <c15:dlblFieldTable>
                    <c15:dlblFTEntry>
                      <c15:txfldGUID>{FD881310-276A-4C14-B661-8CB299593F05}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F9-42E9-990D-E42172362620}"/>
                </c:ext>
                <c:ext xmlns:c15="http://schemas.microsoft.com/office/drawing/2012/chart" uri="{CE6537A1-D6FC-4f65-9D91-7224C49458BB}">
                  <c15:dlblFieldTable>
                    <c15:dlblFTEntry>
                      <c15:txfldGUID>{34D822C4-3036-47AF-9B34-82FB57805B9C}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D7F9-42E9-990D-E42172362620}"/>
            </c:ext>
          </c:extLst>
        </c:ser>
        <c:dLbls>
          <c:showLegendKey val="0"/>
          <c:showVal val="1"/>
          <c:showCatName val="0"/>
          <c:showSerName val="0"/>
          <c:showPercent val="0"/>
          <c:showBubbleSize val="0"/>
        </c:dLbls>
        <c:axId val="459180488"/>
        <c:axId val="459187936"/>
      </c:scatterChart>
      <c:valAx>
        <c:axId val="459180488"/>
        <c:scaling>
          <c:orientation val="minMax"/>
          <c:max val="6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187936"/>
        <c:crosses val="autoZero"/>
        <c:crossBetween val="midCat"/>
      </c:valAx>
      <c:valAx>
        <c:axId val="459187936"/>
        <c:scaling>
          <c:orientation val="minMax"/>
          <c:max val="9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180488"/>
        <c:crosses val="autoZero"/>
        <c:crossBetween val="midCat"/>
        <c:majorUnit val="11.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4D-494C-A096-C978BB83D614}"/>
                </c:ext>
                <c:ext xmlns:c15="http://schemas.microsoft.com/office/drawing/2012/chart" uri="{CE6537A1-D6FC-4f65-9D91-7224C49458BB}">
                  <c15:dlblFieldTable>
                    <c15:dlblFTEntry>
                      <c15:txfldGUID>{CC526600-B33F-4DC1-96E5-C2A2F4E56624}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4D-494C-A096-C978BB83D614}"/>
                </c:ext>
                <c:ext xmlns:c15="http://schemas.microsoft.com/office/drawing/2012/chart" uri="{CE6537A1-D6FC-4f65-9D91-7224C49458BB}">
                  <c15:dlblFieldTable>
                    <c15:dlblFTEntry>
                      <c15:txfldGUID>{D26D3673-80F9-47D1-930D-DAE320C43CB3}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4D-494C-A096-C978BB83D614}"/>
                </c:ext>
                <c:ext xmlns:c15="http://schemas.microsoft.com/office/drawing/2012/chart" uri="{CE6537A1-D6FC-4f65-9D91-7224C49458BB}">
                  <c15:dlblFieldTable>
                    <c15:dlblFTEntry>
                      <c15:txfldGUID>{9096EFDF-C390-475D-A126-7515A39B53E0}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4D-494C-A096-C978BB83D614}"/>
                </c:ext>
                <c:ext xmlns:c15="http://schemas.microsoft.com/office/drawing/2012/chart" uri="{CE6537A1-D6FC-4f65-9D91-7224C49458BB}">
                  <c15:dlblFieldTable>
                    <c15:dlblFTEntry>
                      <c15:txfldGUID>{056D9C43-DE52-4EB8-A37C-DE823AFBF9CA}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4D-494C-A096-C978BB83D614}"/>
                </c:ext>
                <c:ext xmlns:c15="http://schemas.microsoft.com/office/drawing/2012/chart" uri="{CE6537A1-D6FC-4f65-9D91-7224C49458BB}">
                  <c15:dlblFieldTable>
                    <c15:dlblFTEntry>
                      <c15:txfldGUID>{2BF0E757-B1B7-44DC-A1C1-A7B5D3FAA0BC}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4D-494C-A096-C978BB83D614}"/>
                </c:ext>
                <c:ext xmlns:c15="http://schemas.microsoft.com/office/drawing/2012/chart" uri="{CE6537A1-D6FC-4f65-9D91-7224C49458BB}">
                  <c15:dlblFieldTable>
                    <c15:dlblFTEntry>
                      <c15:txfldGUID>{4B1FD666-E949-4EDC-AB20-59E1D215EB30}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4D-494C-A096-C978BB83D614}"/>
                </c:ext>
                <c:ext xmlns:c15="http://schemas.microsoft.com/office/drawing/2012/chart" uri="{CE6537A1-D6FC-4f65-9D91-7224C49458BB}">
                  <c15:dlblFieldTable>
                    <c15:dlblFTEntry>
                      <c15:txfldGUID>{A1645033-B156-4AB7-8920-5E7CE8480FBA}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4D-494C-A096-C978BB83D614}"/>
                </c:ext>
                <c:ext xmlns:c15="http://schemas.microsoft.com/office/drawing/2012/chart" uri="{CE6537A1-D6FC-4f65-9D91-7224C49458BB}">
                  <c15:dlblFieldTable>
                    <c15:dlblFTEntry>
                      <c15:txfldGUID>{690FE0A3-6510-4A04-BC32-B2DA7EEA974E}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4D-494C-A096-C978BB83D614}"/>
                </c:ext>
                <c:ext xmlns:c15="http://schemas.microsoft.com/office/drawing/2012/chart" uri="{CE6537A1-D6FC-4f65-9D91-7224C49458BB}">
                  <c15:dlblFieldTable>
                    <c15:dlblFTEntry>
                      <c15:txfldGUID>{105AA9C4-648E-49EE-AB99-27DC2F1341A8}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9.3000000000000007</c:v>
                </c:pt>
                <c:pt idx="16">
                  <c:v>9.5</c:v>
                </c:pt>
                <c:pt idx="24">
                  <c:v>10.3</c:v>
                </c:pt>
                <c:pt idx="32">
                  <c:v>12.6</c:v>
                </c:pt>
              </c:numCache>
            </c:numRef>
          </c:xVal>
          <c:yVal>
            <c:numRef>
              <c:f>公会計指標分析・財政指標組合せ分析表!$BP$73:$DC$73</c:f>
              <c:numCache>
                <c:formatCode>#,##0.0;"▲ "#,##0.0</c:formatCode>
                <c:ptCount val="40"/>
                <c:pt idx="0">
                  <c:v>81.5</c:v>
                </c:pt>
                <c:pt idx="8">
                  <c:v>75</c:v>
                </c:pt>
                <c:pt idx="16">
                  <c:v>69.099999999999994</c:v>
                </c:pt>
                <c:pt idx="24">
                  <c:v>65.5</c:v>
                </c:pt>
                <c:pt idx="32">
                  <c:v>62.4</c:v>
                </c:pt>
              </c:numCache>
            </c:numRef>
          </c:yVal>
          <c:smooth val="0"/>
          <c:extLst xmlns:c16r2="http://schemas.microsoft.com/office/drawing/2015/06/chart">
            <c:ext xmlns:c16="http://schemas.microsoft.com/office/drawing/2014/chart" uri="{C3380CC4-5D6E-409C-BE32-E72D297353CC}">
              <c16:uniqueId val="{00000009-9F4D-494C-A096-C978BB83D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080885974243564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4D-494C-A096-C978BB83D614}"/>
                </c:ext>
                <c:ext xmlns:c15="http://schemas.microsoft.com/office/drawing/2012/chart" uri="{CE6537A1-D6FC-4f65-9D91-7224C49458BB}">
                  <c15:dlblFieldTable>
                    <c15:dlblFTEntry>
                      <c15:txfldGUID>{3442055F-446A-485F-AE4D-D0EDEF7DD10E}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4D-494C-A096-C978BB83D614}"/>
                </c:ext>
                <c:ext xmlns:c15="http://schemas.microsoft.com/office/drawing/2012/chart" uri="{CE6537A1-D6FC-4f65-9D91-7224C49458BB}">
                  <c15:dlblFieldTable>
                    <c15:dlblFTEntry>
                      <c15:txfldGUID>{E96F62B7-AA44-4F60-8335-E9545A141A17}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4D-494C-A096-C978BB83D614}"/>
                </c:ext>
                <c:ext xmlns:c15="http://schemas.microsoft.com/office/drawing/2012/chart" uri="{CE6537A1-D6FC-4f65-9D91-7224C49458BB}">
                  <c15:dlblFieldTable>
                    <c15:dlblFTEntry>
                      <c15:txfldGUID>{739EB342-1A65-4180-96C8-D312A7C3721B}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4D-494C-A096-C978BB83D614}"/>
                </c:ext>
                <c:ext xmlns:c15="http://schemas.microsoft.com/office/drawing/2012/chart" uri="{CE6537A1-D6FC-4f65-9D91-7224C49458BB}">
                  <c15:dlblFieldTable>
                    <c15:dlblFTEntry>
                      <c15:txfldGUID>{CC1BF71D-0016-44B1-941B-4B86A4E42CDA}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4D-494C-A096-C978BB83D614}"/>
                </c:ext>
                <c:ext xmlns:c15="http://schemas.microsoft.com/office/drawing/2012/chart" uri="{CE6537A1-D6FC-4f65-9D91-7224C49458BB}">
                  <c15:dlblFieldTable>
                    <c15:dlblFTEntry>
                      <c15:txfldGUID>{46E6E4E7-B8B0-45B3-829F-FC33A5B4E63D}</c15:txfldGUID>
                      <c15:f>#REF!</c15:f>
                      <c15:dlblFieldTableCache>
                        <c:ptCount val="1"/>
                        <c:pt idx="0">
                          <c:v>#REF!</c:v>
                        </c:pt>
                      </c15:dlblFieldTableCache>
                    </c15:dlblFTEntry>
                  </c15:dlblFieldTable>
                  <c15:showDataLabelsRange val="0"/>
                </c:ext>
              </c:extLst>
            </c:dLbl>
            <c:dLbl>
              <c:idx val="8"/>
              <c:layout>
                <c:manualLayout>
                  <c:x val="0"/>
                  <c:y val="-3.1474607629124077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4D-494C-A096-C978BB83D614}"/>
                </c:ext>
                <c:ext xmlns:c15="http://schemas.microsoft.com/office/drawing/2012/chart" uri="{CE6537A1-D6FC-4f65-9D91-7224C49458BB}">
                  <c15:dlblFieldTable>
                    <c15:dlblFTEntry>
                      <c15:txfldGUID>{6E91BA1B-D9C0-4524-B661-3F35D766C78D}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2.112394830629614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4D-494C-A096-C978BB83D614}"/>
                </c:ext>
                <c:ext xmlns:c15="http://schemas.microsoft.com/office/drawing/2012/chart" uri="{CE6537A1-D6FC-4f65-9D91-7224C49458BB}">
                  <c15:dlblFieldTable>
                    <c15:dlblFTEntry>
                      <c15:txfldGUID>{E298403E-0544-4561-A45D-B73AF8DAA19B}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4D-494C-A096-C978BB83D614}"/>
                </c:ext>
                <c:ext xmlns:c15="http://schemas.microsoft.com/office/drawing/2012/chart" uri="{CE6537A1-D6FC-4f65-9D91-7224C49458BB}">
                  <c15:dlblFieldTable>
                    <c15:dlblFTEntry>
                      <c15:txfldGUID>{93A25CAB-910E-43F8-81F6-6406BB559059}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4D-494C-A096-C978BB83D614}"/>
                </c:ext>
                <c:ext xmlns:c15="http://schemas.microsoft.com/office/drawing/2012/chart" uri="{CE6537A1-D6FC-4f65-9D91-7224C49458BB}">
                  <c15:dlblFieldTable>
                    <c15:dlblFTEntry>
                      <c15:txfldGUID>{D28BB337-40B6-4B88-BC80-F0AD8CB819B8}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9F4D-494C-A096-C978BB83D614}"/>
            </c:ext>
          </c:extLst>
        </c:ser>
        <c:dLbls>
          <c:showLegendKey val="0"/>
          <c:showVal val="1"/>
          <c:showCatName val="0"/>
          <c:showSerName val="0"/>
          <c:showPercent val="0"/>
          <c:showBubbleSize val="0"/>
        </c:dLbls>
        <c:axId val="459181272"/>
        <c:axId val="459182448"/>
      </c:scatterChart>
      <c:valAx>
        <c:axId val="459181272"/>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182448"/>
        <c:crosses val="autoZero"/>
        <c:crossBetween val="midCat"/>
      </c:valAx>
      <c:valAx>
        <c:axId val="459182448"/>
        <c:scaling>
          <c:orientation val="minMax"/>
          <c:max val="9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181272"/>
        <c:crosses val="autoZero"/>
        <c:crossBetween val="midCat"/>
        <c:majorUnit val="11.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％）に加え、町内に中心となる産業がないこと等により、財政基盤が弱く、類似団体内平均値をかなり下回っている。</a:t>
          </a:r>
          <a:b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第２次安芸太田町行財政計画大綱及び第３次安芸太田町定員適正化計画の推進による行政の効率化と地方創生施策の重点化による活力あるまちづくりの展開を両立しつつ、財政の健全化を図る。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本町は地方税等の自主財源に乏しく、更に少子高齢化、過疎化の進行が著しいため、町税収入額が減少している。</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の比率は０．１ポイント上昇し１０３．４％で、２年続けて１００％を超える水準となっており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財政構造の硬直化が進んでいる。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行政改革に取り組んでおり、人員削減等での人件費抑制や事務改善により事務費の縮減を行っているが、扶助費においては生活保護等の各種扶助費の減額は難しく、公債費は学校改修等大型事業の実施により、経常経費の支出がなかなか減少しないため、経常収支比率が高い状態が続い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14181</xdr:rowOff>
    </xdr:from>
    <xdr:to>
      <xdr:col>23</xdr:col>
      <xdr:colOff>133350</xdr:colOff>
      <xdr:row>66</xdr:row>
      <xdr:rowOff>18204</xdr:rowOff>
    </xdr:to>
    <xdr:cxnSp macro="">
      <xdr:nvCxnSpPr>
        <xdr:cNvPr id="133" name="直線コネクタ 132"/>
        <xdr:cNvCxnSpPr/>
      </xdr:nvCxnSpPr>
      <xdr:spPr>
        <a:xfrm>
          <a:off x="4114800" y="113298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14181</xdr:rowOff>
    </xdr:to>
    <xdr:cxnSp macro="">
      <xdr:nvCxnSpPr>
        <xdr:cNvPr id="136" name="直線コネクタ 135"/>
        <xdr:cNvCxnSpPr/>
      </xdr:nvCxnSpPr>
      <xdr:spPr>
        <a:xfrm>
          <a:off x="3225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64</xdr:row>
      <xdr:rowOff>83608</xdr:rowOff>
    </xdr:to>
    <xdr:cxnSp macro="">
      <xdr:nvCxnSpPr>
        <xdr:cNvPr id="139" name="直線コネクタ 138"/>
        <xdr:cNvCxnSpPr/>
      </xdr:nvCxnSpPr>
      <xdr:spPr>
        <a:xfrm>
          <a:off x="2336800" y="1082315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63</xdr:row>
      <xdr:rowOff>21802</xdr:rowOff>
    </xdr:to>
    <xdr:cxnSp macro="">
      <xdr:nvCxnSpPr>
        <xdr:cNvPr id="142" name="直線コネクタ 141"/>
        <xdr:cNvCxnSpPr/>
      </xdr:nvCxnSpPr>
      <xdr:spPr>
        <a:xfrm>
          <a:off x="1447800" y="107668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2" name="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34731</xdr:rowOff>
    </xdr:from>
    <xdr:ext cx="762000" cy="259045"/>
    <xdr:sp macro="" textlink="">
      <xdr:nvSpPr>
        <xdr:cNvPr id="153" name="財政構造の弾力性該当値テキスト"/>
        <xdr:cNvSpPr txBox="1"/>
      </xdr:nvSpPr>
      <xdr:spPr>
        <a:xfrm>
          <a:off x="5041900" y="111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134831</xdr:rowOff>
    </xdr:from>
    <xdr:to>
      <xdr:col>19</xdr:col>
      <xdr:colOff>184150</xdr:colOff>
      <xdr:row>66</xdr:row>
      <xdr:rowOff>64981</xdr:rowOff>
    </xdr:to>
    <xdr:sp macro="" textlink="">
      <xdr:nvSpPr>
        <xdr:cNvPr id="154" name="楕円 153"/>
        <xdr:cNvSpPr/>
      </xdr:nvSpPr>
      <xdr:spPr>
        <a:xfrm>
          <a:off x="4064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49758</xdr:rowOff>
    </xdr:from>
    <xdr:ext cx="736600" cy="259045"/>
    <xdr:sp macro="" textlink="">
      <xdr:nvSpPr>
        <xdr:cNvPr id="155" name="テキスト ボックス 154"/>
        <xdr:cNvSpPr txBox="1"/>
      </xdr:nvSpPr>
      <xdr:spPr>
        <a:xfrm>
          <a:off x="3733800" y="1136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6" name="楕円 155"/>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7" name="テキスト ボックス 156"/>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59" name="テキスト ボックス 158"/>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61" name="テキスト ボックス 160"/>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 </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人当たりの金額が類似団体平均を上回っているのは、主に人口減が要因となっている。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公共施設の適正配置や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民間でも実施可能な部分については指定管理者制度の導入などにより委託を進め、団塊の世代の退職による職員給の減少も併せて、コストの低減を図る。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46841</xdr:rowOff>
    </xdr:from>
    <xdr:to>
      <xdr:col>23</xdr:col>
      <xdr:colOff>133350</xdr:colOff>
      <xdr:row>88</xdr:row>
      <xdr:rowOff>95061</xdr:rowOff>
    </xdr:to>
    <xdr:cxnSp macro="">
      <xdr:nvCxnSpPr>
        <xdr:cNvPr id="196" name="直線コネクタ 195"/>
        <xdr:cNvCxnSpPr/>
      </xdr:nvCxnSpPr>
      <xdr:spPr>
        <a:xfrm flipV="1">
          <a:off x="4114800" y="15134441"/>
          <a:ext cx="8382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32229</xdr:rowOff>
    </xdr:from>
    <xdr:to>
      <xdr:col>19</xdr:col>
      <xdr:colOff>133350</xdr:colOff>
      <xdr:row>88</xdr:row>
      <xdr:rowOff>95061</xdr:rowOff>
    </xdr:to>
    <xdr:cxnSp macro="">
      <xdr:nvCxnSpPr>
        <xdr:cNvPr id="199" name="直線コネクタ 198"/>
        <xdr:cNvCxnSpPr/>
      </xdr:nvCxnSpPr>
      <xdr:spPr>
        <a:xfrm>
          <a:off x="3225800" y="15119829"/>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18889</xdr:rowOff>
    </xdr:from>
    <xdr:to>
      <xdr:col>15</xdr:col>
      <xdr:colOff>82550</xdr:colOff>
      <xdr:row>88</xdr:row>
      <xdr:rowOff>32229</xdr:rowOff>
    </xdr:to>
    <xdr:cxnSp macro="">
      <xdr:nvCxnSpPr>
        <xdr:cNvPr id="202" name="直線コネクタ 201"/>
        <xdr:cNvCxnSpPr/>
      </xdr:nvCxnSpPr>
      <xdr:spPr>
        <a:xfrm>
          <a:off x="2336800" y="14935039"/>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61058</xdr:rowOff>
    </xdr:from>
    <xdr:to>
      <xdr:col>11</xdr:col>
      <xdr:colOff>31750</xdr:colOff>
      <xdr:row>87</xdr:row>
      <xdr:rowOff>18889</xdr:rowOff>
    </xdr:to>
    <xdr:cxnSp macro="">
      <xdr:nvCxnSpPr>
        <xdr:cNvPr id="205" name="直線コネクタ 204"/>
        <xdr:cNvCxnSpPr/>
      </xdr:nvCxnSpPr>
      <xdr:spPr>
        <a:xfrm>
          <a:off x="1447800" y="14805758"/>
          <a:ext cx="8890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167491</xdr:rowOff>
    </xdr:from>
    <xdr:to>
      <xdr:col>23</xdr:col>
      <xdr:colOff>184150</xdr:colOff>
      <xdr:row>88</xdr:row>
      <xdr:rowOff>97641</xdr:rowOff>
    </xdr:to>
    <xdr:sp macro="" textlink="">
      <xdr:nvSpPr>
        <xdr:cNvPr id="215" name="楕円 214"/>
        <xdr:cNvSpPr/>
      </xdr:nvSpPr>
      <xdr:spPr>
        <a:xfrm>
          <a:off x="4902200" y="15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139568</xdr:rowOff>
    </xdr:from>
    <xdr:ext cx="762000" cy="259045"/>
    <xdr:sp macro="" textlink="">
      <xdr:nvSpPr>
        <xdr:cNvPr id="216" name="人件費・物件費等の状況該当値テキスト"/>
        <xdr:cNvSpPr txBox="1"/>
      </xdr:nvSpPr>
      <xdr:spPr>
        <a:xfrm>
          <a:off x="5041900" y="150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44261</xdr:rowOff>
    </xdr:from>
    <xdr:to>
      <xdr:col>19</xdr:col>
      <xdr:colOff>184150</xdr:colOff>
      <xdr:row>88</xdr:row>
      <xdr:rowOff>145861</xdr:rowOff>
    </xdr:to>
    <xdr:sp macro="" textlink="">
      <xdr:nvSpPr>
        <xdr:cNvPr id="217" name="楕円 216"/>
        <xdr:cNvSpPr/>
      </xdr:nvSpPr>
      <xdr:spPr>
        <a:xfrm>
          <a:off x="4064000" y="15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130638</xdr:rowOff>
    </xdr:from>
    <xdr:ext cx="736600" cy="259045"/>
    <xdr:sp macro="" textlink="">
      <xdr:nvSpPr>
        <xdr:cNvPr id="218" name="テキスト ボックス 217"/>
        <xdr:cNvSpPr txBox="1"/>
      </xdr:nvSpPr>
      <xdr:spPr>
        <a:xfrm>
          <a:off x="3733800" y="1521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152879</xdr:rowOff>
    </xdr:from>
    <xdr:to>
      <xdr:col>15</xdr:col>
      <xdr:colOff>133350</xdr:colOff>
      <xdr:row>88</xdr:row>
      <xdr:rowOff>83029</xdr:rowOff>
    </xdr:to>
    <xdr:sp macro="" textlink="">
      <xdr:nvSpPr>
        <xdr:cNvPr id="219" name="楕円 218"/>
        <xdr:cNvSpPr/>
      </xdr:nvSpPr>
      <xdr:spPr>
        <a:xfrm>
          <a:off x="3175000" y="150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67806</xdr:rowOff>
    </xdr:from>
    <xdr:ext cx="762000" cy="259045"/>
    <xdr:sp macro="" textlink="">
      <xdr:nvSpPr>
        <xdr:cNvPr id="220" name="テキスト ボックス 219"/>
        <xdr:cNvSpPr txBox="1"/>
      </xdr:nvSpPr>
      <xdr:spPr>
        <a:xfrm>
          <a:off x="2844800" y="151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139539</xdr:rowOff>
    </xdr:from>
    <xdr:to>
      <xdr:col>11</xdr:col>
      <xdr:colOff>82550</xdr:colOff>
      <xdr:row>87</xdr:row>
      <xdr:rowOff>69689</xdr:rowOff>
    </xdr:to>
    <xdr:sp macro="" textlink="">
      <xdr:nvSpPr>
        <xdr:cNvPr id="221" name="楕円 220"/>
        <xdr:cNvSpPr/>
      </xdr:nvSpPr>
      <xdr:spPr>
        <a:xfrm>
          <a:off x="22860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54466</xdr:rowOff>
    </xdr:from>
    <xdr:ext cx="762000" cy="259045"/>
    <xdr:sp macro="" textlink="">
      <xdr:nvSpPr>
        <xdr:cNvPr id="222" name="テキスト ボックス 221"/>
        <xdr:cNvSpPr txBox="1"/>
      </xdr:nvSpPr>
      <xdr:spPr>
        <a:xfrm>
          <a:off x="1955800" y="149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10258</xdr:rowOff>
    </xdr:from>
    <xdr:to>
      <xdr:col>7</xdr:col>
      <xdr:colOff>31750</xdr:colOff>
      <xdr:row>86</xdr:row>
      <xdr:rowOff>111858</xdr:rowOff>
    </xdr:to>
    <xdr:sp macro="" textlink="">
      <xdr:nvSpPr>
        <xdr:cNvPr id="223" name="楕円 222"/>
        <xdr:cNvSpPr/>
      </xdr:nvSpPr>
      <xdr:spPr>
        <a:xfrm>
          <a:off x="1397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96635</xdr:rowOff>
    </xdr:from>
    <xdr:ext cx="762000" cy="259045"/>
    <xdr:sp macro="" textlink="">
      <xdr:nvSpPr>
        <xdr:cNvPr id="224" name="テキスト ボックス 223"/>
        <xdr:cNvSpPr txBox="1"/>
      </xdr:nvSpPr>
      <xdr:spPr>
        <a:xfrm>
          <a:off x="1066800" y="148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平成２３年度から平成２７年度まで実施の第２次安芸太田町定員適正化計画により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に近づく状況</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は平均値より２．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次期計画策定等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を通じ、引き続き縮減に努める。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33564</xdr:rowOff>
    </xdr:to>
    <xdr:cxnSp macro="">
      <xdr:nvCxnSpPr>
        <xdr:cNvPr id="260" name="直線コネクタ 259"/>
        <xdr:cNvCxnSpPr/>
      </xdr:nvCxnSpPr>
      <xdr:spPr>
        <a:xfrm flipV="1">
          <a:off x="16179800" y="149267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3" name="直線コネクタ 262"/>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170543</xdr:rowOff>
    </xdr:to>
    <xdr:cxnSp macro="">
      <xdr:nvCxnSpPr>
        <xdr:cNvPr id="266" name="直線コネクタ 265"/>
        <xdr:cNvCxnSpPr/>
      </xdr:nvCxnSpPr>
      <xdr:spPr>
        <a:xfrm>
          <a:off x="14401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78618</xdr:rowOff>
    </xdr:to>
    <xdr:cxnSp macro="">
      <xdr:nvCxnSpPr>
        <xdr:cNvPr id="269" name="直線コネクタ 268"/>
        <xdr:cNvCxnSpPr/>
      </xdr:nvCxnSpPr>
      <xdr:spPr>
        <a:xfrm>
          <a:off x="13512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1" name="楕円 280"/>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2" name="テキスト ボックス 281"/>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本町は面積が広く集落が広域に散在しているという地理的な条件、過疎高齢化、及び町村合併等の理由から元々職員数が多いが、第３次安芸太田町定員適正化計画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の次期計画策定</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等を通じ、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適正配置を行う中で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縮減に努める予定である。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117941</xdr:rowOff>
    </xdr:from>
    <xdr:to>
      <xdr:col>81</xdr:col>
      <xdr:colOff>44450</xdr:colOff>
      <xdr:row>66</xdr:row>
      <xdr:rowOff>144483</xdr:rowOff>
    </xdr:to>
    <xdr:cxnSp macro="">
      <xdr:nvCxnSpPr>
        <xdr:cNvPr id="323" name="直線コネクタ 322"/>
        <xdr:cNvCxnSpPr/>
      </xdr:nvCxnSpPr>
      <xdr:spPr>
        <a:xfrm flipV="1">
          <a:off x="16179800" y="11433641"/>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144483</xdr:rowOff>
    </xdr:from>
    <xdr:to>
      <xdr:col>77</xdr:col>
      <xdr:colOff>44450</xdr:colOff>
      <xdr:row>66</xdr:row>
      <xdr:rowOff>162179</xdr:rowOff>
    </xdr:to>
    <xdr:cxnSp macro="">
      <xdr:nvCxnSpPr>
        <xdr:cNvPr id="326" name="直線コネクタ 325"/>
        <xdr:cNvCxnSpPr/>
      </xdr:nvCxnSpPr>
      <xdr:spPr>
        <a:xfrm flipV="1">
          <a:off x="15290800" y="1146018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123571</xdr:rowOff>
    </xdr:from>
    <xdr:to>
      <xdr:col>72</xdr:col>
      <xdr:colOff>203200</xdr:colOff>
      <xdr:row>66</xdr:row>
      <xdr:rowOff>162179</xdr:rowOff>
    </xdr:to>
    <xdr:cxnSp macro="">
      <xdr:nvCxnSpPr>
        <xdr:cNvPr id="329" name="直線コネクタ 328"/>
        <xdr:cNvCxnSpPr/>
      </xdr:nvCxnSpPr>
      <xdr:spPr>
        <a:xfrm>
          <a:off x="14401800" y="1143927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134155</xdr:rowOff>
    </xdr:from>
    <xdr:to>
      <xdr:col>68</xdr:col>
      <xdr:colOff>152400</xdr:colOff>
      <xdr:row>66</xdr:row>
      <xdr:rowOff>123571</xdr:rowOff>
    </xdr:to>
    <xdr:cxnSp macro="">
      <xdr:nvCxnSpPr>
        <xdr:cNvPr id="332" name="直線コネクタ 331"/>
        <xdr:cNvCxnSpPr/>
      </xdr:nvCxnSpPr>
      <xdr:spPr>
        <a:xfrm>
          <a:off x="13512800" y="112784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67141</xdr:rowOff>
    </xdr:from>
    <xdr:to>
      <xdr:col>81</xdr:col>
      <xdr:colOff>95250</xdr:colOff>
      <xdr:row>66</xdr:row>
      <xdr:rowOff>168741</xdr:rowOff>
    </xdr:to>
    <xdr:sp macro="" textlink="">
      <xdr:nvSpPr>
        <xdr:cNvPr id="342" name="楕円 341"/>
        <xdr:cNvSpPr/>
      </xdr:nvSpPr>
      <xdr:spPr>
        <a:xfrm>
          <a:off x="16967200" y="113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134468</xdr:rowOff>
    </xdr:from>
    <xdr:ext cx="762000" cy="259045"/>
    <xdr:sp macro="" textlink="">
      <xdr:nvSpPr>
        <xdr:cNvPr id="343" name="定員管理の状況該当値テキスト"/>
        <xdr:cNvSpPr txBox="1"/>
      </xdr:nvSpPr>
      <xdr:spPr>
        <a:xfrm>
          <a:off x="17106900" y="112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93683</xdr:rowOff>
    </xdr:from>
    <xdr:to>
      <xdr:col>77</xdr:col>
      <xdr:colOff>95250</xdr:colOff>
      <xdr:row>67</xdr:row>
      <xdr:rowOff>23833</xdr:rowOff>
    </xdr:to>
    <xdr:sp macro="" textlink="">
      <xdr:nvSpPr>
        <xdr:cNvPr id="344" name="楕円 343"/>
        <xdr:cNvSpPr/>
      </xdr:nvSpPr>
      <xdr:spPr>
        <a:xfrm>
          <a:off x="16129000" y="11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8610</xdr:rowOff>
    </xdr:from>
    <xdr:ext cx="736600" cy="259045"/>
    <xdr:sp macro="" textlink="">
      <xdr:nvSpPr>
        <xdr:cNvPr id="345" name="テキスト ボックス 344"/>
        <xdr:cNvSpPr txBox="1"/>
      </xdr:nvSpPr>
      <xdr:spPr>
        <a:xfrm>
          <a:off x="15798800" y="1149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111379</xdr:rowOff>
    </xdr:from>
    <xdr:to>
      <xdr:col>73</xdr:col>
      <xdr:colOff>44450</xdr:colOff>
      <xdr:row>67</xdr:row>
      <xdr:rowOff>41529</xdr:rowOff>
    </xdr:to>
    <xdr:sp macro="" textlink="">
      <xdr:nvSpPr>
        <xdr:cNvPr id="346" name="楕円 345"/>
        <xdr:cNvSpPr/>
      </xdr:nvSpPr>
      <xdr:spPr>
        <a:xfrm>
          <a:off x="15240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26306</xdr:rowOff>
    </xdr:from>
    <xdr:ext cx="762000" cy="259045"/>
    <xdr:sp macro="" textlink="">
      <xdr:nvSpPr>
        <xdr:cNvPr id="347" name="テキスト ボックス 346"/>
        <xdr:cNvSpPr txBox="1"/>
      </xdr:nvSpPr>
      <xdr:spPr>
        <a:xfrm>
          <a:off x="14909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72771</xdr:rowOff>
    </xdr:from>
    <xdr:to>
      <xdr:col>68</xdr:col>
      <xdr:colOff>203200</xdr:colOff>
      <xdr:row>67</xdr:row>
      <xdr:rowOff>2921</xdr:rowOff>
    </xdr:to>
    <xdr:sp macro="" textlink="">
      <xdr:nvSpPr>
        <xdr:cNvPr id="348" name="楕円 347"/>
        <xdr:cNvSpPr/>
      </xdr:nvSpPr>
      <xdr:spPr>
        <a:xfrm>
          <a:off x="14351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159148</xdr:rowOff>
    </xdr:from>
    <xdr:ext cx="762000" cy="259045"/>
    <xdr:sp macro="" textlink="">
      <xdr:nvSpPr>
        <xdr:cNvPr id="349" name="テキスト ボックス 348"/>
        <xdr:cNvSpPr txBox="1"/>
      </xdr:nvSpPr>
      <xdr:spPr>
        <a:xfrm>
          <a:off x="14020800" y="1147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83355</xdr:rowOff>
    </xdr:from>
    <xdr:to>
      <xdr:col>64</xdr:col>
      <xdr:colOff>152400</xdr:colOff>
      <xdr:row>66</xdr:row>
      <xdr:rowOff>13505</xdr:rowOff>
    </xdr:to>
    <xdr:sp macro="" textlink="">
      <xdr:nvSpPr>
        <xdr:cNvPr id="350" name="楕円 349"/>
        <xdr:cNvSpPr/>
      </xdr:nvSpPr>
      <xdr:spPr>
        <a:xfrm>
          <a:off x="134620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169732</xdr:rowOff>
    </xdr:from>
    <xdr:ext cx="762000" cy="259045"/>
    <xdr:sp macro="" textlink="">
      <xdr:nvSpPr>
        <xdr:cNvPr id="351" name="テキスト ボックス 350"/>
        <xdr:cNvSpPr txBox="1"/>
      </xdr:nvSpPr>
      <xdr:spPr>
        <a:xfrm>
          <a:off x="13131800" y="113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平成１８年度からの第１次安芸太田町行財政改革大綱に伴う起債抑制策により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一時は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傾向にあったが、近年の学校統廃合などの大規模事業に伴う起債償還の開始により２．３ポイント悪化して１２．６％と依然として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状態である。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第２次安芸太田町行財政改革大綱に基づき、投資的経費の抑制などに取り組み、引き続き水準を抑える。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164677</xdr:rowOff>
    </xdr:to>
    <xdr:cxnSp macro="">
      <xdr:nvCxnSpPr>
        <xdr:cNvPr id="385" name="直線コネクタ 384"/>
        <xdr:cNvCxnSpPr/>
      </xdr:nvCxnSpPr>
      <xdr:spPr>
        <a:xfrm>
          <a:off x="16179800" y="700913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151130</xdr:rowOff>
    </xdr:to>
    <xdr:cxnSp macro="">
      <xdr:nvCxnSpPr>
        <xdr:cNvPr id="388" name="直線コネクタ 387"/>
        <xdr:cNvCxnSpPr/>
      </xdr:nvCxnSpPr>
      <xdr:spPr>
        <a:xfrm>
          <a:off x="15290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91" name="直線コネクタ 390"/>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19896</xdr:rowOff>
    </xdr:to>
    <xdr:cxnSp macro="">
      <xdr:nvCxnSpPr>
        <xdr:cNvPr id="394" name="直線コネクタ 393"/>
        <xdr:cNvCxnSpPr/>
      </xdr:nvCxnSpPr>
      <xdr:spPr>
        <a:xfrm flipV="1">
          <a:off x="13512800" y="692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4" name="楕円 403"/>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5"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7" name="テキスト ボックス 40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8" name="楕円 40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9" name="テキスト ボックス 40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0" name="楕円 40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11" name="テキスト ボックス 410"/>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13" name="テキスト ボックス 412"/>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類似団体内平均値よりは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５９．２ポイント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高いが、現状としては改善傾向にある。</a:t>
          </a:r>
          <a:b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しかし病院改築や光ファイバー網の整備、学校建設事業等の大型事業の償還が開始され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今後の起債借入によっては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将来負担比率は悪化することが予測される。財政推計を基に、計画的な起債借入と、償還額に見合った施策展開をしていく必要がある。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138735</xdr:rowOff>
    </xdr:from>
    <xdr:to>
      <xdr:col>81</xdr:col>
      <xdr:colOff>44450</xdr:colOff>
      <xdr:row>17</xdr:row>
      <xdr:rowOff>168656</xdr:rowOff>
    </xdr:to>
    <xdr:cxnSp macro="">
      <xdr:nvCxnSpPr>
        <xdr:cNvPr id="445" name="直線コネクタ 444"/>
        <xdr:cNvCxnSpPr/>
      </xdr:nvCxnSpPr>
      <xdr:spPr>
        <a:xfrm flipV="1">
          <a:off x="16179800" y="3053385"/>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168656</xdr:rowOff>
    </xdr:from>
    <xdr:to>
      <xdr:col>77</xdr:col>
      <xdr:colOff>44450</xdr:colOff>
      <xdr:row>18</xdr:row>
      <xdr:rowOff>31953</xdr:rowOff>
    </xdr:to>
    <xdr:cxnSp macro="">
      <xdr:nvCxnSpPr>
        <xdr:cNvPr id="448" name="直線コネクタ 447"/>
        <xdr:cNvCxnSpPr/>
      </xdr:nvCxnSpPr>
      <xdr:spPr>
        <a:xfrm flipV="1">
          <a:off x="15290800" y="308330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31953</xdr:rowOff>
    </xdr:from>
    <xdr:to>
      <xdr:col>72</xdr:col>
      <xdr:colOff>203200</xdr:colOff>
      <xdr:row>18</xdr:row>
      <xdr:rowOff>88900</xdr:rowOff>
    </xdr:to>
    <xdr:cxnSp macro="">
      <xdr:nvCxnSpPr>
        <xdr:cNvPr id="451" name="直線コネクタ 450"/>
        <xdr:cNvCxnSpPr/>
      </xdr:nvCxnSpPr>
      <xdr:spPr>
        <a:xfrm flipV="1">
          <a:off x="14401800" y="31180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88900</xdr:rowOff>
    </xdr:from>
    <xdr:to>
      <xdr:col>68</xdr:col>
      <xdr:colOff>152400</xdr:colOff>
      <xdr:row>18</xdr:row>
      <xdr:rowOff>151638</xdr:rowOff>
    </xdr:to>
    <xdr:cxnSp macro="">
      <xdr:nvCxnSpPr>
        <xdr:cNvPr id="454" name="直線コネクタ 453"/>
        <xdr:cNvCxnSpPr/>
      </xdr:nvCxnSpPr>
      <xdr:spPr>
        <a:xfrm flipV="1">
          <a:off x="13512800" y="317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87935</xdr:rowOff>
    </xdr:from>
    <xdr:to>
      <xdr:col>81</xdr:col>
      <xdr:colOff>95250</xdr:colOff>
      <xdr:row>18</xdr:row>
      <xdr:rowOff>18085</xdr:rowOff>
    </xdr:to>
    <xdr:sp macro="" textlink="">
      <xdr:nvSpPr>
        <xdr:cNvPr id="464" name="楕円 463"/>
        <xdr:cNvSpPr/>
      </xdr:nvSpPr>
      <xdr:spPr>
        <a:xfrm>
          <a:off x="169672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60012</xdr:rowOff>
    </xdr:from>
    <xdr:ext cx="762000" cy="259045"/>
    <xdr:sp macro="" textlink="">
      <xdr:nvSpPr>
        <xdr:cNvPr id="465" name="将来負担の状況該当値テキスト"/>
        <xdr:cNvSpPr txBox="1"/>
      </xdr:nvSpPr>
      <xdr:spPr>
        <a:xfrm>
          <a:off x="17106900" y="29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117856</xdr:rowOff>
    </xdr:from>
    <xdr:to>
      <xdr:col>77</xdr:col>
      <xdr:colOff>95250</xdr:colOff>
      <xdr:row>18</xdr:row>
      <xdr:rowOff>48006</xdr:rowOff>
    </xdr:to>
    <xdr:sp macro="" textlink="">
      <xdr:nvSpPr>
        <xdr:cNvPr id="466" name="楕円 465"/>
        <xdr:cNvSpPr/>
      </xdr:nvSpPr>
      <xdr:spPr>
        <a:xfrm>
          <a:off x="16129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32783</xdr:rowOff>
    </xdr:from>
    <xdr:ext cx="736600" cy="259045"/>
    <xdr:sp macro="" textlink="">
      <xdr:nvSpPr>
        <xdr:cNvPr id="467" name="テキスト ボックス 466"/>
        <xdr:cNvSpPr txBox="1"/>
      </xdr:nvSpPr>
      <xdr:spPr>
        <a:xfrm>
          <a:off x="15798800" y="31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68" name="楕円 467"/>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9" name="テキスト ボックス 468"/>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70" name="楕円 469"/>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71" name="テキスト ボックス 470"/>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100838</xdr:rowOff>
    </xdr:from>
    <xdr:to>
      <xdr:col>64</xdr:col>
      <xdr:colOff>152400</xdr:colOff>
      <xdr:row>19</xdr:row>
      <xdr:rowOff>30988</xdr:rowOff>
    </xdr:to>
    <xdr:sp macro="" textlink="">
      <xdr:nvSpPr>
        <xdr:cNvPr id="472" name="楕円 471"/>
        <xdr:cNvSpPr/>
      </xdr:nvSpPr>
      <xdr:spPr>
        <a:xfrm>
          <a:off x="13462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15765</xdr:rowOff>
    </xdr:from>
    <xdr:ext cx="762000" cy="259045"/>
    <xdr:sp macro="" textlink="">
      <xdr:nvSpPr>
        <xdr:cNvPr id="473" name="テキスト ボックス 472"/>
        <xdr:cNvSpPr txBox="1"/>
      </xdr:nvSpPr>
      <xdr:spPr>
        <a:xfrm>
          <a:off x="13131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令和元年度は職員数の抑制等もあり前年度より２．３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では１．３ポイント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次期計画策定等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を通じ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進めながら、人件費の削減に努める。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90424</xdr:rowOff>
    </xdr:to>
    <xdr:cxnSp macro="">
      <xdr:nvCxnSpPr>
        <xdr:cNvPr id="64" name="直線コネクタ 63"/>
        <xdr:cNvCxnSpPr/>
      </xdr:nvCxnSpPr>
      <xdr:spPr>
        <a:xfrm flipV="1">
          <a:off x="3987800" y="65003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90424</xdr:rowOff>
    </xdr:to>
    <xdr:cxnSp macro="">
      <xdr:nvCxnSpPr>
        <xdr:cNvPr id="67" name="直線コネクタ 66"/>
        <xdr:cNvCxnSpPr/>
      </xdr:nvCxnSpPr>
      <xdr:spPr>
        <a:xfrm>
          <a:off x="3098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170434</xdr:rowOff>
    </xdr:to>
    <xdr:cxnSp macro="">
      <xdr:nvCxnSpPr>
        <xdr:cNvPr id="70" name="直線コネクタ 69"/>
        <xdr:cNvCxnSpPr/>
      </xdr:nvCxnSpPr>
      <xdr:spPr>
        <a:xfrm>
          <a:off x="2209800" y="63814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xdr:cNvCxnSpPr/>
      </xdr:nvCxnSpPr>
      <xdr:spPr>
        <a:xfrm flipV="1">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90" name="テキスト ボックス 89"/>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物件費に充当した一般財源は前年度から減少し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から０．６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では５．９ポイント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上回っている。人口当たりの公共施設が過多であるという問題があるため、安芸太田町公共施設等総合管理計画に基づき、施設の解体等適正配置を進めていく。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104140</xdr:rowOff>
    </xdr:from>
    <xdr:to>
      <xdr:col>82</xdr:col>
      <xdr:colOff>107950</xdr:colOff>
      <xdr:row>17</xdr:row>
      <xdr:rowOff>138430</xdr:rowOff>
    </xdr:to>
    <xdr:cxnSp macro="">
      <xdr:nvCxnSpPr>
        <xdr:cNvPr id="121" name="直線コネクタ 120"/>
        <xdr:cNvCxnSpPr/>
      </xdr:nvCxnSpPr>
      <xdr:spPr>
        <a:xfrm flipV="1">
          <a:off x="15671800" y="3018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138430</xdr:rowOff>
    </xdr:to>
    <xdr:cxnSp macro="">
      <xdr:nvCxnSpPr>
        <xdr:cNvPr id="124" name="直線コネクタ 123"/>
        <xdr:cNvCxnSpPr/>
      </xdr:nvCxnSpPr>
      <xdr:spPr>
        <a:xfrm>
          <a:off x="14782800" y="2995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17</xdr:row>
      <xdr:rowOff>81280</xdr:rowOff>
    </xdr:to>
    <xdr:cxnSp macro="">
      <xdr:nvCxnSpPr>
        <xdr:cNvPr id="127" name="直線コネクタ 126"/>
        <xdr:cNvCxnSpPr/>
      </xdr:nvCxnSpPr>
      <xdr:spPr>
        <a:xfrm>
          <a:off x="13893800" y="26987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144145</xdr:rowOff>
    </xdr:to>
    <xdr:cxnSp macro="">
      <xdr:nvCxnSpPr>
        <xdr:cNvPr id="130" name="直線コネクタ 129"/>
        <xdr:cNvCxnSpPr/>
      </xdr:nvCxnSpPr>
      <xdr:spPr>
        <a:xfrm flipV="1">
          <a:off x="13004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53340</xdr:rowOff>
    </xdr:from>
    <xdr:to>
      <xdr:col>82</xdr:col>
      <xdr:colOff>158750</xdr:colOff>
      <xdr:row>17</xdr:row>
      <xdr:rowOff>154940</xdr:rowOff>
    </xdr:to>
    <xdr:sp macro="" textlink="">
      <xdr:nvSpPr>
        <xdr:cNvPr id="140" name="楕円 139"/>
        <xdr:cNvSpPr/>
      </xdr:nvSpPr>
      <xdr:spPr>
        <a:xfrm>
          <a:off x="164592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25417</xdr:rowOff>
    </xdr:from>
    <xdr:ext cx="762000" cy="259045"/>
    <xdr:sp macro="" textlink="">
      <xdr:nvSpPr>
        <xdr:cNvPr id="141" name="物件費該当値テキスト"/>
        <xdr:cNvSpPr txBox="1"/>
      </xdr:nvSpPr>
      <xdr:spPr>
        <a:xfrm>
          <a:off x="165989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2" name="楕円 141"/>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3" name="テキスト ボックス 142"/>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30480</xdr:rowOff>
    </xdr:from>
    <xdr:to>
      <xdr:col>74</xdr:col>
      <xdr:colOff>31750</xdr:colOff>
      <xdr:row>17</xdr:row>
      <xdr:rowOff>132080</xdr:rowOff>
    </xdr:to>
    <xdr:sp macro="" textlink="">
      <xdr:nvSpPr>
        <xdr:cNvPr id="144" name="楕円 143"/>
        <xdr:cNvSpPr/>
      </xdr:nvSpPr>
      <xdr:spPr>
        <a:xfrm>
          <a:off x="14732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116857</xdr:rowOff>
    </xdr:from>
    <xdr:ext cx="762000" cy="259045"/>
    <xdr:sp macro="" textlink="">
      <xdr:nvSpPr>
        <xdr:cNvPr id="145" name="テキスト ボックス 144"/>
        <xdr:cNvSpPr txBox="1"/>
      </xdr:nvSpPr>
      <xdr:spPr>
        <a:xfrm>
          <a:off x="14401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6" name="楕円 145"/>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7" name="テキスト ボックス 146"/>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48" name="楕円 147"/>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49" name="テキスト ボックス 148"/>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類似団体内平均値を４．</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ポイント下回り、類似団体内でも最小値となっている。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人口減少もあり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対象者数の増加傾向はないものの、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費用面では横ばいの状況である。引き続き各種手当等の資格審査の適正化に努める。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80735</xdr:rowOff>
    </xdr:to>
    <xdr:cxnSp macro="">
      <xdr:nvCxnSpPr>
        <xdr:cNvPr id="183" name="直線コネクタ 182"/>
        <xdr:cNvCxnSpPr/>
      </xdr:nvCxnSpPr>
      <xdr:spPr>
        <a:xfrm flipV="1">
          <a:off x="3987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80735</xdr:rowOff>
    </xdr:to>
    <xdr:cxnSp macro="">
      <xdr:nvCxnSpPr>
        <xdr:cNvPr id="186" name="直線コネクタ 185"/>
        <xdr:cNvCxnSpPr/>
      </xdr:nvCxnSpPr>
      <xdr:spPr>
        <a:xfrm>
          <a:off x="3098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91622</xdr:rowOff>
    </xdr:to>
    <xdr:cxnSp macro="">
      <xdr:nvCxnSpPr>
        <xdr:cNvPr id="189" name="直線コネクタ 188"/>
        <xdr:cNvCxnSpPr/>
      </xdr:nvCxnSpPr>
      <xdr:spPr>
        <a:xfrm flipV="1">
          <a:off x="2209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91622</xdr:rowOff>
    </xdr:to>
    <xdr:cxnSp macro="">
      <xdr:nvCxnSpPr>
        <xdr:cNvPr id="192" name="直線コネクタ 191"/>
        <xdr:cNvCxnSpPr/>
      </xdr:nvCxnSpPr>
      <xdr:spPr>
        <a:xfrm>
          <a:off x="1320800" y="917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2" name="楕円 20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3"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4" name="楕円 203"/>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05" name="テキスト ボックス 204"/>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08" name="楕円 207"/>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09" name="テキスト ボックス 208"/>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0" name="楕円 209"/>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1" name="テキスト ボックス 210"/>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その他については、類似団体内平均値より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と同率となっている。各特別会計への繰出金が要因となっているが、各事業の経費節減を行う中で普通会計の負担を減らしていくよう努める。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1270</xdr:rowOff>
    </xdr:to>
    <xdr:cxnSp macro="">
      <xdr:nvCxnSpPr>
        <xdr:cNvPr id="241" name="直線コネクタ 240"/>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127000</xdr:rowOff>
    </xdr:to>
    <xdr:cxnSp macro="">
      <xdr:nvCxnSpPr>
        <xdr:cNvPr id="244" name="直線コネクタ 243"/>
        <xdr:cNvCxnSpPr/>
      </xdr:nvCxnSpPr>
      <xdr:spPr>
        <a:xfrm>
          <a:off x="14782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57</xdr:row>
      <xdr:rowOff>14986</xdr:rowOff>
    </xdr:to>
    <xdr:cxnSp macro="">
      <xdr:nvCxnSpPr>
        <xdr:cNvPr id="247" name="直線コネクタ 246"/>
        <xdr:cNvCxnSpPr/>
      </xdr:nvCxnSpPr>
      <xdr:spPr>
        <a:xfrm flipV="1">
          <a:off x="13893800" y="97007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14986</xdr:rowOff>
    </xdr:to>
    <xdr:cxnSp macro="">
      <xdr:nvCxnSpPr>
        <xdr:cNvPr id="250" name="直線コネクタ 249"/>
        <xdr:cNvCxnSpPr/>
      </xdr:nvCxnSpPr>
      <xdr:spPr>
        <a:xfrm>
          <a:off x="13004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2" name="楕円 26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3" name="テキスト ボックス 26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4" name="楕円 263"/>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65" name="テキスト ボックス 264"/>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6" name="楕円 265"/>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67" name="テキスト ボックス 266"/>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69" name="テキスト ボックス 268"/>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補助費等については、類似団体内平均値を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対前年度では、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減少している。補助費等その他に係る経費が多額となっているのは後期高齢者医療費等の社会保障関係経費が主な要因となっており、介護予防の推進等により経費の節減に努めていく。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3556</xdr:rowOff>
    </xdr:to>
    <xdr:cxnSp macro="">
      <xdr:nvCxnSpPr>
        <xdr:cNvPr id="299" name="直線コネクタ 298"/>
        <xdr:cNvCxnSpPr/>
      </xdr:nvCxnSpPr>
      <xdr:spPr>
        <a:xfrm flipV="1">
          <a:off x="15671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3556</xdr:rowOff>
    </xdr:to>
    <xdr:cxnSp macro="">
      <xdr:nvCxnSpPr>
        <xdr:cNvPr id="302" name="直線コネクタ 301"/>
        <xdr:cNvCxnSpPr/>
      </xdr:nvCxnSpPr>
      <xdr:spPr>
        <a:xfrm>
          <a:off x="14782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17272</xdr:rowOff>
    </xdr:to>
    <xdr:cxnSp macro="">
      <xdr:nvCxnSpPr>
        <xdr:cNvPr id="305" name="直線コネクタ 304"/>
        <xdr:cNvCxnSpPr/>
      </xdr:nvCxnSpPr>
      <xdr:spPr>
        <a:xfrm flipV="1">
          <a:off x="13893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17272</xdr:rowOff>
    </xdr:to>
    <xdr:cxnSp macro="">
      <xdr:nvCxnSpPr>
        <xdr:cNvPr id="308" name="直線コネクタ 307"/>
        <xdr:cNvCxnSpPr/>
      </xdr:nvCxnSpPr>
      <xdr:spPr>
        <a:xfrm>
          <a:off x="13004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18" name="楕円 317"/>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19"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0" name="楕円 31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1" name="テキスト ボックス 32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2" name="楕円 32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3" name="テキスト ボックス 32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4" name="楕円 32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5" name="テキスト ボックス 32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6" name="楕円 32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7" name="テキスト ボックス 32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前回より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ポイント増加している。近年大型の整備事業が集中し、今後順次償還が始まるため、後年は上昇することが予測されるが、第２次安芸太田町行財政改革大綱に基づき、計画的な起債借入と、償還額に見合った施策展開をし、地方債の新規発行を伴う普通建設事業を抑制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73661</xdr:rowOff>
    </xdr:to>
    <xdr:cxnSp macro="">
      <xdr:nvCxnSpPr>
        <xdr:cNvPr id="359" name="直線コネクタ 358"/>
        <xdr:cNvCxnSpPr/>
      </xdr:nvCxnSpPr>
      <xdr:spPr>
        <a:xfrm>
          <a:off x="3987800" y="13340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62" name="直線コネクタ 361"/>
        <xdr:cNvCxnSpPr/>
      </xdr:nvCxnSpPr>
      <xdr:spPr>
        <a:xfrm>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69850</xdr:rowOff>
    </xdr:to>
    <xdr:cxnSp macro="">
      <xdr:nvCxnSpPr>
        <xdr:cNvPr id="365" name="直線コネクタ 364"/>
        <xdr:cNvCxnSpPr/>
      </xdr:nvCxnSpPr>
      <xdr:spPr>
        <a:xfrm>
          <a:off x="2209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16511</xdr:rowOff>
    </xdr:to>
    <xdr:cxnSp macro="">
      <xdr:nvCxnSpPr>
        <xdr:cNvPr id="368" name="直線コネクタ 367"/>
        <xdr:cNvCxnSpPr/>
      </xdr:nvCxnSpPr>
      <xdr:spPr>
        <a:xfrm>
          <a:off x="1320800" y="13214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78" name="楕円 377"/>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79"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0" name="楕円 37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1" name="テキスト ボックス 38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2" name="楕円 38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4" name="楕円 383"/>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5" name="テキスト ボックス 384"/>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6" name="楕円 385"/>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87" name="テキスト ボックス 386"/>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公債費以外の経費については、類似団体内平均値より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ポイント上回っており、対前年度は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と同水準となるよう経費節減に努める。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79</xdr:row>
      <xdr:rowOff>165100</xdr:rowOff>
    </xdr:to>
    <xdr:cxnSp macro="">
      <xdr:nvCxnSpPr>
        <xdr:cNvPr id="420" name="直線コネクタ 419"/>
        <xdr:cNvCxnSpPr/>
      </xdr:nvCxnSpPr>
      <xdr:spPr>
        <a:xfrm flipV="1">
          <a:off x="15671800" y="13606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165100</xdr:rowOff>
    </xdr:to>
    <xdr:cxnSp macro="">
      <xdr:nvCxnSpPr>
        <xdr:cNvPr id="423" name="直線コネクタ 422"/>
        <xdr:cNvCxnSpPr/>
      </xdr:nvCxnSpPr>
      <xdr:spPr>
        <a:xfrm>
          <a:off x="14782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146050</xdr:rowOff>
    </xdr:to>
    <xdr:cxnSp macro="">
      <xdr:nvCxnSpPr>
        <xdr:cNvPr id="426" name="直線コネクタ 425"/>
        <xdr:cNvCxnSpPr/>
      </xdr:nvCxnSpPr>
      <xdr:spPr>
        <a:xfrm>
          <a:off x="13893800" y="133515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149861</xdr:rowOff>
    </xdr:to>
    <xdr:cxnSp macro="">
      <xdr:nvCxnSpPr>
        <xdr:cNvPr id="429" name="直線コネクタ 428"/>
        <xdr:cNvCxnSpPr/>
      </xdr:nvCxnSpPr>
      <xdr:spPr>
        <a:xfrm>
          <a:off x="13004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39" name="楕円 438"/>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0"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41" name="楕円 440"/>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42" name="テキスト ボックス 441"/>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43" name="楕円 442"/>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44" name="テキスト ボックス 443"/>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7" name="楕円 446"/>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8" name="テキスト ボックス 447"/>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60297</xdr:rowOff>
    </xdr:from>
    <xdr:to>
      <xdr:col>29</xdr:col>
      <xdr:colOff>127000</xdr:colOff>
      <xdr:row>13</xdr:row>
      <xdr:rowOff>106246</xdr:rowOff>
    </xdr:to>
    <xdr:cxnSp macro="">
      <xdr:nvCxnSpPr>
        <xdr:cNvPr id="48" name="直線コネクタ 47"/>
        <xdr:cNvCxnSpPr/>
      </xdr:nvCxnSpPr>
      <xdr:spPr bwMode="auto">
        <a:xfrm>
          <a:off x="5003800" y="2336772"/>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60297</xdr:rowOff>
    </xdr:from>
    <xdr:to>
      <xdr:col>26</xdr:col>
      <xdr:colOff>50800</xdr:colOff>
      <xdr:row>13</xdr:row>
      <xdr:rowOff>143389</xdr:rowOff>
    </xdr:to>
    <xdr:cxnSp macro="">
      <xdr:nvCxnSpPr>
        <xdr:cNvPr id="51" name="直線コネクタ 50"/>
        <xdr:cNvCxnSpPr/>
      </xdr:nvCxnSpPr>
      <xdr:spPr bwMode="auto">
        <a:xfrm flipV="1">
          <a:off x="4305300" y="2336772"/>
          <a:ext cx="698500" cy="8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143389</xdr:rowOff>
    </xdr:from>
    <xdr:to>
      <xdr:col>22</xdr:col>
      <xdr:colOff>114300</xdr:colOff>
      <xdr:row>14</xdr:row>
      <xdr:rowOff>29272</xdr:rowOff>
    </xdr:to>
    <xdr:cxnSp macro="">
      <xdr:nvCxnSpPr>
        <xdr:cNvPr id="54" name="直線コネクタ 53"/>
        <xdr:cNvCxnSpPr/>
      </xdr:nvCxnSpPr>
      <xdr:spPr bwMode="auto">
        <a:xfrm flipV="1">
          <a:off x="3606800" y="2419864"/>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29272</xdr:rowOff>
    </xdr:from>
    <xdr:to>
      <xdr:col>18</xdr:col>
      <xdr:colOff>177800</xdr:colOff>
      <xdr:row>14</xdr:row>
      <xdr:rowOff>50065</xdr:rowOff>
    </xdr:to>
    <xdr:cxnSp macro="">
      <xdr:nvCxnSpPr>
        <xdr:cNvPr id="57" name="直線コネクタ 56"/>
        <xdr:cNvCxnSpPr/>
      </xdr:nvCxnSpPr>
      <xdr:spPr bwMode="auto">
        <a:xfrm flipV="1">
          <a:off x="2908300" y="2477197"/>
          <a:ext cx="698500" cy="2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55446</xdr:rowOff>
    </xdr:from>
    <xdr:to>
      <xdr:col>29</xdr:col>
      <xdr:colOff>177800</xdr:colOff>
      <xdr:row>13</xdr:row>
      <xdr:rowOff>157046</xdr:rowOff>
    </xdr:to>
    <xdr:sp macro="" textlink="">
      <xdr:nvSpPr>
        <xdr:cNvPr id="67" name="楕円 66"/>
        <xdr:cNvSpPr/>
      </xdr:nvSpPr>
      <xdr:spPr bwMode="auto">
        <a:xfrm>
          <a:off x="5600700" y="233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71973</xdr:rowOff>
    </xdr:from>
    <xdr:ext cx="762000" cy="259045"/>
    <xdr:sp macro="" textlink="">
      <xdr:nvSpPr>
        <xdr:cNvPr id="68" name="人口1人当たり決算額の推移該当値テキスト130"/>
        <xdr:cNvSpPr txBox="1"/>
      </xdr:nvSpPr>
      <xdr:spPr>
        <a:xfrm>
          <a:off x="5740400" y="21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9497</xdr:rowOff>
    </xdr:from>
    <xdr:to>
      <xdr:col>26</xdr:col>
      <xdr:colOff>101600</xdr:colOff>
      <xdr:row>13</xdr:row>
      <xdr:rowOff>111097</xdr:rowOff>
    </xdr:to>
    <xdr:sp macro="" textlink="">
      <xdr:nvSpPr>
        <xdr:cNvPr id="69" name="楕円 68"/>
        <xdr:cNvSpPr/>
      </xdr:nvSpPr>
      <xdr:spPr bwMode="auto">
        <a:xfrm>
          <a:off x="4953000" y="228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121274</xdr:rowOff>
    </xdr:from>
    <xdr:ext cx="736600" cy="259045"/>
    <xdr:sp macro="" textlink="">
      <xdr:nvSpPr>
        <xdr:cNvPr id="70" name="テキスト ボックス 69"/>
        <xdr:cNvSpPr txBox="1"/>
      </xdr:nvSpPr>
      <xdr:spPr>
        <a:xfrm>
          <a:off x="4622800" y="205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92589</xdr:rowOff>
    </xdr:from>
    <xdr:to>
      <xdr:col>22</xdr:col>
      <xdr:colOff>165100</xdr:colOff>
      <xdr:row>14</xdr:row>
      <xdr:rowOff>22739</xdr:rowOff>
    </xdr:to>
    <xdr:sp macro="" textlink="">
      <xdr:nvSpPr>
        <xdr:cNvPr id="71" name="楕円 70"/>
        <xdr:cNvSpPr/>
      </xdr:nvSpPr>
      <xdr:spPr bwMode="auto">
        <a:xfrm>
          <a:off x="4254500" y="23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32916</xdr:rowOff>
    </xdr:from>
    <xdr:ext cx="762000" cy="259045"/>
    <xdr:sp macro="" textlink="">
      <xdr:nvSpPr>
        <xdr:cNvPr id="72" name="テキスト ボックス 71"/>
        <xdr:cNvSpPr txBox="1"/>
      </xdr:nvSpPr>
      <xdr:spPr>
        <a:xfrm>
          <a:off x="3924300" y="213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149922</xdr:rowOff>
    </xdr:from>
    <xdr:to>
      <xdr:col>19</xdr:col>
      <xdr:colOff>38100</xdr:colOff>
      <xdr:row>14</xdr:row>
      <xdr:rowOff>80072</xdr:rowOff>
    </xdr:to>
    <xdr:sp macro="" textlink="">
      <xdr:nvSpPr>
        <xdr:cNvPr id="73" name="楕円 72"/>
        <xdr:cNvSpPr/>
      </xdr:nvSpPr>
      <xdr:spPr bwMode="auto">
        <a:xfrm>
          <a:off x="3556000" y="24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90249</xdr:rowOff>
    </xdr:from>
    <xdr:ext cx="762000" cy="259045"/>
    <xdr:sp macro="" textlink="">
      <xdr:nvSpPr>
        <xdr:cNvPr id="74" name="テキスト ボックス 73"/>
        <xdr:cNvSpPr txBox="1"/>
      </xdr:nvSpPr>
      <xdr:spPr>
        <a:xfrm>
          <a:off x="3225800" y="21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170715</xdr:rowOff>
    </xdr:from>
    <xdr:to>
      <xdr:col>15</xdr:col>
      <xdr:colOff>101600</xdr:colOff>
      <xdr:row>14</xdr:row>
      <xdr:rowOff>100865</xdr:rowOff>
    </xdr:to>
    <xdr:sp macro="" textlink="">
      <xdr:nvSpPr>
        <xdr:cNvPr id="75" name="楕円 74"/>
        <xdr:cNvSpPr/>
      </xdr:nvSpPr>
      <xdr:spPr bwMode="auto">
        <a:xfrm>
          <a:off x="2857500" y="244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111042</xdr:rowOff>
    </xdr:from>
    <xdr:ext cx="762000" cy="259045"/>
    <xdr:sp macro="" textlink="">
      <xdr:nvSpPr>
        <xdr:cNvPr id="76" name="テキスト ボックス 75"/>
        <xdr:cNvSpPr txBox="1"/>
      </xdr:nvSpPr>
      <xdr:spPr>
        <a:xfrm>
          <a:off x="2527300" y="22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26824</xdr:rowOff>
    </xdr:from>
    <xdr:to>
      <xdr:col>29</xdr:col>
      <xdr:colOff>127000</xdr:colOff>
      <xdr:row>34</xdr:row>
      <xdr:rowOff>234703</xdr:rowOff>
    </xdr:to>
    <xdr:cxnSp macro="">
      <xdr:nvCxnSpPr>
        <xdr:cNvPr id="112" name="直線コネクタ 111"/>
        <xdr:cNvCxnSpPr/>
      </xdr:nvCxnSpPr>
      <xdr:spPr bwMode="auto">
        <a:xfrm flipV="1">
          <a:off x="5003800" y="6294274"/>
          <a:ext cx="647700" cy="20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227257</xdr:rowOff>
    </xdr:from>
    <xdr:to>
      <xdr:col>26</xdr:col>
      <xdr:colOff>50800</xdr:colOff>
      <xdr:row>34</xdr:row>
      <xdr:rowOff>234703</xdr:rowOff>
    </xdr:to>
    <xdr:cxnSp macro="">
      <xdr:nvCxnSpPr>
        <xdr:cNvPr id="115" name="直線コネクタ 114"/>
        <xdr:cNvCxnSpPr/>
      </xdr:nvCxnSpPr>
      <xdr:spPr bwMode="auto">
        <a:xfrm>
          <a:off x="4305300" y="6494707"/>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227257</xdr:rowOff>
    </xdr:from>
    <xdr:to>
      <xdr:col>22</xdr:col>
      <xdr:colOff>114300</xdr:colOff>
      <xdr:row>36</xdr:row>
      <xdr:rowOff>28980</xdr:rowOff>
    </xdr:to>
    <xdr:cxnSp macro="">
      <xdr:nvCxnSpPr>
        <xdr:cNvPr id="118" name="直線コネクタ 117"/>
        <xdr:cNvCxnSpPr/>
      </xdr:nvCxnSpPr>
      <xdr:spPr bwMode="auto">
        <a:xfrm flipV="1">
          <a:off x="3606800" y="6494707"/>
          <a:ext cx="698500" cy="48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21827</xdr:rowOff>
    </xdr:from>
    <xdr:to>
      <xdr:col>18</xdr:col>
      <xdr:colOff>177800</xdr:colOff>
      <xdr:row>36</xdr:row>
      <xdr:rowOff>28980</xdr:rowOff>
    </xdr:to>
    <xdr:cxnSp macro="">
      <xdr:nvCxnSpPr>
        <xdr:cNvPr id="121" name="直線コネクタ 120"/>
        <xdr:cNvCxnSpPr/>
      </xdr:nvCxnSpPr>
      <xdr:spPr bwMode="auto">
        <a:xfrm>
          <a:off x="2908300" y="6632177"/>
          <a:ext cx="698500" cy="35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318924</xdr:rowOff>
    </xdr:from>
    <xdr:to>
      <xdr:col>29</xdr:col>
      <xdr:colOff>177800</xdr:colOff>
      <xdr:row>34</xdr:row>
      <xdr:rowOff>77624</xdr:rowOff>
    </xdr:to>
    <xdr:sp macro="" textlink="">
      <xdr:nvSpPr>
        <xdr:cNvPr id="131" name="楕円 130"/>
        <xdr:cNvSpPr/>
      </xdr:nvSpPr>
      <xdr:spPr bwMode="auto">
        <a:xfrm>
          <a:off x="5600700" y="624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227501</xdr:rowOff>
    </xdr:from>
    <xdr:ext cx="762000" cy="259045"/>
    <xdr:sp macro="" textlink="">
      <xdr:nvSpPr>
        <xdr:cNvPr id="132" name="人口1人当たり決算額の推移該当値テキスト445"/>
        <xdr:cNvSpPr txBox="1"/>
      </xdr:nvSpPr>
      <xdr:spPr>
        <a:xfrm>
          <a:off x="5740400" y="615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183903</xdr:rowOff>
    </xdr:from>
    <xdr:to>
      <xdr:col>26</xdr:col>
      <xdr:colOff>101600</xdr:colOff>
      <xdr:row>34</xdr:row>
      <xdr:rowOff>285504</xdr:rowOff>
    </xdr:to>
    <xdr:sp macro="" textlink="">
      <xdr:nvSpPr>
        <xdr:cNvPr id="133" name="楕円 132"/>
        <xdr:cNvSpPr/>
      </xdr:nvSpPr>
      <xdr:spPr bwMode="auto">
        <a:xfrm>
          <a:off x="4953000" y="645135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295680</xdr:rowOff>
    </xdr:from>
    <xdr:ext cx="736600" cy="259045"/>
    <xdr:sp macro="" textlink="">
      <xdr:nvSpPr>
        <xdr:cNvPr id="134" name="テキスト ボックス 133"/>
        <xdr:cNvSpPr txBox="1"/>
      </xdr:nvSpPr>
      <xdr:spPr>
        <a:xfrm>
          <a:off x="4622800" y="622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176457</xdr:rowOff>
    </xdr:from>
    <xdr:to>
      <xdr:col>22</xdr:col>
      <xdr:colOff>165100</xdr:colOff>
      <xdr:row>34</xdr:row>
      <xdr:rowOff>278057</xdr:rowOff>
    </xdr:to>
    <xdr:sp macro="" textlink="">
      <xdr:nvSpPr>
        <xdr:cNvPr id="135" name="楕円 134"/>
        <xdr:cNvSpPr/>
      </xdr:nvSpPr>
      <xdr:spPr bwMode="auto">
        <a:xfrm>
          <a:off x="4254500" y="644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288234</xdr:rowOff>
    </xdr:from>
    <xdr:ext cx="762000" cy="259045"/>
    <xdr:sp macro="" textlink="">
      <xdr:nvSpPr>
        <xdr:cNvPr id="136" name="テキスト ボックス 135"/>
        <xdr:cNvSpPr txBox="1"/>
      </xdr:nvSpPr>
      <xdr:spPr>
        <a:xfrm>
          <a:off x="3924300" y="621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321080</xdr:rowOff>
    </xdr:from>
    <xdr:to>
      <xdr:col>19</xdr:col>
      <xdr:colOff>38100</xdr:colOff>
      <xdr:row>36</xdr:row>
      <xdr:rowOff>79780</xdr:rowOff>
    </xdr:to>
    <xdr:sp macro="" textlink="">
      <xdr:nvSpPr>
        <xdr:cNvPr id="137" name="楕円 136"/>
        <xdr:cNvSpPr/>
      </xdr:nvSpPr>
      <xdr:spPr bwMode="auto">
        <a:xfrm>
          <a:off x="3556000" y="693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89957</xdr:rowOff>
    </xdr:from>
    <xdr:ext cx="762000" cy="259045"/>
    <xdr:sp macro="" textlink="">
      <xdr:nvSpPr>
        <xdr:cNvPr id="138" name="テキスト ボックス 137"/>
        <xdr:cNvSpPr txBox="1"/>
      </xdr:nvSpPr>
      <xdr:spPr>
        <a:xfrm>
          <a:off x="3225800" y="670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313927</xdr:rowOff>
    </xdr:from>
    <xdr:to>
      <xdr:col>15</xdr:col>
      <xdr:colOff>101600</xdr:colOff>
      <xdr:row>35</xdr:row>
      <xdr:rowOff>72627</xdr:rowOff>
    </xdr:to>
    <xdr:sp macro="" textlink="">
      <xdr:nvSpPr>
        <xdr:cNvPr id="139" name="楕円 138"/>
        <xdr:cNvSpPr/>
      </xdr:nvSpPr>
      <xdr:spPr bwMode="auto">
        <a:xfrm>
          <a:off x="2857500" y="658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82805</xdr:rowOff>
    </xdr:from>
    <xdr:ext cx="762000" cy="259045"/>
    <xdr:sp macro="" textlink="">
      <xdr:nvSpPr>
        <xdr:cNvPr id="140" name="テキスト ボックス 139"/>
        <xdr:cNvSpPr txBox="1"/>
      </xdr:nvSpPr>
      <xdr:spPr>
        <a:xfrm>
          <a:off x="2527300" y="635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114173</xdr:rowOff>
    </xdr:from>
    <xdr:to>
      <xdr:col>24</xdr:col>
      <xdr:colOff>63500</xdr:colOff>
      <xdr:row>29</xdr:row>
      <xdr:rowOff>124220</xdr:rowOff>
    </xdr:to>
    <xdr:cxnSp macro="">
      <xdr:nvCxnSpPr>
        <xdr:cNvPr id="63" name="直線コネクタ 62"/>
        <xdr:cNvCxnSpPr/>
      </xdr:nvCxnSpPr>
      <xdr:spPr>
        <a:xfrm flipV="1">
          <a:off x="3797300" y="5086223"/>
          <a:ext cx="8382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124220</xdr:rowOff>
    </xdr:from>
    <xdr:to>
      <xdr:col>19</xdr:col>
      <xdr:colOff>177800</xdr:colOff>
      <xdr:row>29</xdr:row>
      <xdr:rowOff>156954</xdr:rowOff>
    </xdr:to>
    <xdr:cxnSp macro="">
      <xdr:nvCxnSpPr>
        <xdr:cNvPr id="66" name="直線コネクタ 65"/>
        <xdr:cNvCxnSpPr/>
      </xdr:nvCxnSpPr>
      <xdr:spPr>
        <a:xfrm flipV="1">
          <a:off x="2908300" y="5096270"/>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156954</xdr:rowOff>
    </xdr:from>
    <xdr:to>
      <xdr:col>15</xdr:col>
      <xdr:colOff>50800</xdr:colOff>
      <xdr:row>30</xdr:row>
      <xdr:rowOff>155191</xdr:rowOff>
    </xdr:to>
    <xdr:cxnSp macro="">
      <xdr:nvCxnSpPr>
        <xdr:cNvPr id="69" name="直線コネクタ 68"/>
        <xdr:cNvCxnSpPr/>
      </xdr:nvCxnSpPr>
      <xdr:spPr>
        <a:xfrm flipV="1">
          <a:off x="2019300" y="5129004"/>
          <a:ext cx="889000" cy="1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155191</xdr:rowOff>
    </xdr:from>
    <xdr:to>
      <xdr:col>10</xdr:col>
      <xdr:colOff>114300</xdr:colOff>
      <xdr:row>31</xdr:row>
      <xdr:rowOff>23070</xdr:rowOff>
    </xdr:to>
    <xdr:cxnSp macro="">
      <xdr:nvCxnSpPr>
        <xdr:cNvPr id="72" name="直線コネクタ 71"/>
        <xdr:cNvCxnSpPr/>
      </xdr:nvCxnSpPr>
      <xdr:spPr>
        <a:xfrm flipV="1">
          <a:off x="1130300" y="5298691"/>
          <a:ext cx="8890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63373</xdr:rowOff>
    </xdr:from>
    <xdr:to>
      <xdr:col>24</xdr:col>
      <xdr:colOff>114300</xdr:colOff>
      <xdr:row>29</xdr:row>
      <xdr:rowOff>164973</xdr:rowOff>
    </xdr:to>
    <xdr:sp macro="" textlink="">
      <xdr:nvSpPr>
        <xdr:cNvPr id="82" name="楕円 81"/>
        <xdr:cNvSpPr/>
      </xdr:nvSpPr>
      <xdr:spPr>
        <a:xfrm>
          <a:off x="4584700" y="5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16400</xdr:rowOff>
    </xdr:from>
    <xdr:ext cx="599010" cy="259045"/>
    <xdr:sp macro="" textlink="">
      <xdr:nvSpPr>
        <xdr:cNvPr id="83" name="人件費該当値テキスト"/>
        <xdr:cNvSpPr txBox="1"/>
      </xdr:nvSpPr>
      <xdr:spPr>
        <a:xfrm>
          <a:off x="4686300" y="498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73420</xdr:rowOff>
    </xdr:from>
    <xdr:to>
      <xdr:col>20</xdr:col>
      <xdr:colOff>38100</xdr:colOff>
      <xdr:row>30</xdr:row>
      <xdr:rowOff>3570</xdr:rowOff>
    </xdr:to>
    <xdr:sp macro="" textlink="">
      <xdr:nvSpPr>
        <xdr:cNvPr id="84" name="楕円 83"/>
        <xdr:cNvSpPr/>
      </xdr:nvSpPr>
      <xdr:spPr>
        <a:xfrm>
          <a:off x="3746500" y="50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20097</xdr:rowOff>
    </xdr:from>
    <xdr:ext cx="599010" cy="259045"/>
    <xdr:sp macro="" textlink="">
      <xdr:nvSpPr>
        <xdr:cNvPr id="85" name="テキスト ボックス 84"/>
        <xdr:cNvSpPr txBox="1"/>
      </xdr:nvSpPr>
      <xdr:spPr>
        <a:xfrm>
          <a:off x="3497795" y="482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106154</xdr:rowOff>
    </xdr:from>
    <xdr:to>
      <xdr:col>15</xdr:col>
      <xdr:colOff>101600</xdr:colOff>
      <xdr:row>30</xdr:row>
      <xdr:rowOff>36304</xdr:rowOff>
    </xdr:to>
    <xdr:sp macro="" textlink="">
      <xdr:nvSpPr>
        <xdr:cNvPr id="86" name="楕円 85"/>
        <xdr:cNvSpPr/>
      </xdr:nvSpPr>
      <xdr:spPr>
        <a:xfrm>
          <a:off x="2857500" y="5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52831</xdr:rowOff>
    </xdr:from>
    <xdr:ext cx="599010" cy="259045"/>
    <xdr:sp macro="" textlink="">
      <xdr:nvSpPr>
        <xdr:cNvPr id="87" name="テキスト ボックス 86"/>
        <xdr:cNvSpPr txBox="1"/>
      </xdr:nvSpPr>
      <xdr:spPr>
        <a:xfrm>
          <a:off x="2608795" y="48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104391</xdr:rowOff>
    </xdr:from>
    <xdr:to>
      <xdr:col>10</xdr:col>
      <xdr:colOff>165100</xdr:colOff>
      <xdr:row>31</xdr:row>
      <xdr:rowOff>34541</xdr:rowOff>
    </xdr:to>
    <xdr:sp macro="" textlink="">
      <xdr:nvSpPr>
        <xdr:cNvPr id="88" name="楕円 87"/>
        <xdr:cNvSpPr/>
      </xdr:nvSpPr>
      <xdr:spPr>
        <a:xfrm>
          <a:off x="1968500" y="52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51068</xdr:rowOff>
    </xdr:from>
    <xdr:ext cx="599010" cy="259045"/>
    <xdr:sp macro="" textlink="">
      <xdr:nvSpPr>
        <xdr:cNvPr id="89" name="テキスト ボックス 88"/>
        <xdr:cNvSpPr txBox="1"/>
      </xdr:nvSpPr>
      <xdr:spPr>
        <a:xfrm>
          <a:off x="1719795" y="502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143720</xdr:rowOff>
    </xdr:from>
    <xdr:to>
      <xdr:col>6</xdr:col>
      <xdr:colOff>38100</xdr:colOff>
      <xdr:row>31</xdr:row>
      <xdr:rowOff>73870</xdr:rowOff>
    </xdr:to>
    <xdr:sp macro="" textlink="">
      <xdr:nvSpPr>
        <xdr:cNvPr id="90" name="楕円 89"/>
        <xdr:cNvSpPr/>
      </xdr:nvSpPr>
      <xdr:spPr>
        <a:xfrm>
          <a:off x="10795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90397</xdr:rowOff>
    </xdr:from>
    <xdr:ext cx="599010" cy="259045"/>
    <xdr:sp macro="" textlink="">
      <xdr:nvSpPr>
        <xdr:cNvPr id="91" name="テキスト ボックス 90"/>
        <xdr:cNvSpPr txBox="1"/>
      </xdr:nvSpPr>
      <xdr:spPr>
        <a:xfrm>
          <a:off x="830795" y="50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6211</xdr:rowOff>
    </xdr:from>
    <xdr:to>
      <xdr:col>24</xdr:col>
      <xdr:colOff>63500</xdr:colOff>
      <xdr:row>53</xdr:row>
      <xdr:rowOff>28303</xdr:rowOff>
    </xdr:to>
    <xdr:cxnSp macro="">
      <xdr:nvCxnSpPr>
        <xdr:cNvPr id="118" name="直線コネクタ 117"/>
        <xdr:cNvCxnSpPr/>
      </xdr:nvCxnSpPr>
      <xdr:spPr>
        <a:xfrm>
          <a:off x="3797300" y="9093061"/>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6211</xdr:rowOff>
    </xdr:from>
    <xdr:to>
      <xdr:col>19</xdr:col>
      <xdr:colOff>177800</xdr:colOff>
      <xdr:row>53</xdr:row>
      <xdr:rowOff>33182</xdr:rowOff>
    </xdr:to>
    <xdr:cxnSp macro="">
      <xdr:nvCxnSpPr>
        <xdr:cNvPr id="121" name="直線コネクタ 120"/>
        <xdr:cNvCxnSpPr/>
      </xdr:nvCxnSpPr>
      <xdr:spPr>
        <a:xfrm flipV="1">
          <a:off x="2908300" y="9093061"/>
          <a:ext cx="8890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33182</xdr:rowOff>
    </xdr:from>
    <xdr:to>
      <xdr:col>15</xdr:col>
      <xdr:colOff>50800</xdr:colOff>
      <xdr:row>54</xdr:row>
      <xdr:rowOff>14729</xdr:rowOff>
    </xdr:to>
    <xdr:cxnSp macro="">
      <xdr:nvCxnSpPr>
        <xdr:cNvPr id="124" name="直線コネクタ 123"/>
        <xdr:cNvCxnSpPr/>
      </xdr:nvCxnSpPr>
      <xdr:spPr>
        <a:xfrm flipV="1">
          <a:off x="2019300" y="9120032"/>
          <a:ext cx="889000" cy="1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14729</xdr:rowOff>
    </xdr:from>
    <xdr:to>
      <xdr:col>10</xdr:col>
      <xdr:colOff>114300</xdr:colOff>
      <xdr:row>54</xdr:row>
      <xdr:rowOff>119917</xdr:rowOff>
    </xdr:to>
    <xdr:cxnSp macro="">
      <xdr:nvCxnSpPr>
        <xdr:cNvPr id="127" name="直線コネクタ 126"/>
        <xdr:cNvCxnSpPr/>
      </xdr:nvCxnSpPr>
      <xdr:spPr>
        <a:xfrm flipV="1">
          <a:off x="1130300" y="927302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148953</xdr:rowOff>
    </xdr:from>
    <xdr:to>
      <xdr:col>24</xdr:col>
      <xdr:colOff>114300</xdr:colOff>
      <xdr:row>53</xdr:row>
      <xdr:rowOff>79103</xdr:rowOff>
    </xdr:to>
    <xdr:sp macro="" textlink="">
      <xdr:nvSpPr>
        <xdr:cNvPr id="137" name="楕円 136"/>
        <xdr:cNvSpPr/>
      </xdr:nvSpPr>
      <xdr:spPr>
        <a:xfrm>
          <a:off x="4584700" y="90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380</xdr:rowOff>
    </xdr:from>
    <xdr:ext cx="599010" cy="259045"/>
    <xdr:sp macro="" textlink="">
      <xdr:nvSpPr>
        <xdr:cNvPr id="138" name="物件費該当値テキスト"/>
        <xdr:cNvSpPr txBox="1"/>
      </xdr:nvSpPr>
      <xdr:spPr>
        <a:xfrm>
          <a:off x="4686300" y="891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126861</xdr:rowOff>
    </xdr:from>
    <xdr:to>
      <xdr:col>20</xdr:col>
      <xdr:colOff>38100</xdr:colOff>
      <xdr:row>53</xdr:row>
      <xdr:rowOff>57011</xdr:rowOff>
    </xdr:to>
    <xdr:sp macro="" textlink="">
      <xdr:nvSpPr>
        <xdr:cNvPr id="139" name="楕円 138"/>
        <xdr:cNvSpPr/>
      </xdr:nvSpPr>
      <xdr:spPr>
        <a:xfrm>
          <a:off x="3746500" y="90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73538</xdr:rowOff>
    </xdr:from>
    <xdr:ext cx="599010" cy="259045"/>
    <xdr:sp macro="" textlink="">
      <xdr:nvSpPr>
        <xdr:cNvPr id="140" name="テキスト ボックス 139"/>
        <xdr:cNvSpPr txBox="1"/>
      </xdr:nvSpPr>
      <xdr:spPr>
        <a:xfrm>
          <a:off x="3497795" y="88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153832</xdr:rowOff>
    </xdr:from>
    <xdr:to>
      <xdr:col>15</xdr:col>
      <xdr:colOff>101600</xdr:colOff>
      <xdr:row>53</xdr:row>
      <xdr:rowOff>83982</xdr:rowOff>
    </xdr:to>
    <xdr:sp macro="" textlink="">
      <xdr:nvSpPr>
        <xdr:cNvPr id="141" name="楕円 140"/>
        <xdr:cNvSpPr/>
      </xdr:nvSpPr>
      <xdr:spPr>
        <a:xfrm>
          <a:off x="2857500" y="90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100509</xdr:rowOff>
    </xdr:from>
    <xdr:ext cx="599010" cy="259045"/>
    <xdr:sp macro="" textlink="">
      <xdr:nvSpPr>
        <xdr:cNvPr id="142" name="テキスト ボックス 141"/>
        <xdr:cNvSpPr txBox="1"/>
      </xdr:nvSpPr>
      <xdr:spPr>
        <a:xfrm>
          <a:off x="2608795" y="88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135379</xdr:rowOff>
    </xdr:from>
    <xdr:to>
      <xdr:col>10</xdr:col>
      <xdr:colOff>165100</xdr:colOff>
      <xdr:row>54</xdr:row>
      <xdr:rowOff>65529</xdr:rowOff>
    </xdr:to>
    <xdr:sp macro="" textlink="">
      <xdr:nvSpPr>
        <xdr:cNvPr id="143" name="楕円 142"/>
        <xdr:cNvSpPr/>
      </xdr:nvSpPr>
      <xdr:spPr>
        <a:xfrm>
          <a:off x="19685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82056</xdr:rowOff>
    </xdr:from>
    <xdr:ext cx="599010" cy="259045"/>
    <xdr:sp macro="" textlink="">
      <xdr:nvSpPr>
        <xdr:cNvPr id="144" name="テキスト ボックス 143"/>
        <xdr:cNvSpPr txBox="1"/>
      </xdr:nvSpPr>
      <xdr:spPr>
        <a:xfrm>
          <a:off x="1719795" y="89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69117</xdr:rowOff>
    </xdr:from>
    <xdr:to>
      <xdr:col>6</xdr:col>
      <xdr:colOff>38100</xdr:colOff>
      <xdr:row>54</xdr:row>
      <xdr:rowOff>170717</xdr:rowOff>
    </xdr:to>
    <xdr:sp macro="" textlink="">
      <xdr:nvSpPr>
        <xdr:cNvPr id="145" name="楕円 144"/>
        <xdr:cNvSpPr/>
      </xdr:nvSpPr>
      <xdr:spPr>
        <a:xfrm>
          <a:off x="1079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15794</xdr:rowOff>
    </xdr:from>
    <xdr:ext cx="599010" cy="259045"/>
    <xdr:sp macro="" textlink="">
      <xdr:nvSpPr>
        <xdr:cNvPr id="146" name="テキスト ボックス 145"/>
        <xdr:cNvSpPr txBox="1"/>
      </xdr:nvSpPr>
      <xdr:spPr>
        <a:xfrm>
          <a:off x="830795"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142748</xdr:rowOff>
    </xdr:from>
    <xdr:to>
      <xdr:col>24</xdr:col>
      <xdr:colOff>63500</xdr:colOff>
      <xdr:row>72</xdr:row>
      <xdr:rowOff>87008</xdr:rowOff>
    </xdr:to>
    <xdr:cxnSp macro="">
      <xdr:nvCxnSpPr>
        <xdr:cNvPr id="175" name="直線コネクタ 174"/>
        <xdr:cNvCxnSpPr/>
      </xdr:nvCxnSpPr>
      <xdr:spPr>
        <a:xfrm>
          <a:off x="3797300" y="12144248"/>
          <a:ext cx="838200" cy="2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142748</xdr:rowOff>
    </xdr:from>
    <xdr:to>
      <xdr:col>19</xdr:col>
      <xdr:colOff>177800</xdr:colOff>
      <xdr:row>72</xdr:row>
      <xdr:rowOff>85903</xdr:rowOff>
    </xdr:to>
    <xdr:cxnSp macro="">
      <xdr:nvCxnSpPr>
        <xdr:cNvPr id="178" name="直線コネクタ 177"/>
        <xdr:cNvCxnSpPr/>
      </xdr:nvCxnSpPr>
      <xdr:spPr>
        <a:xfrm flipV="1">
          <a:off x="2908300" y="12144248"/>
          <a:ext cx="889000" cy="2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165151</xdr:rowOff>
    </xdr:from>
    <xdr:to>
      <xdr:col>15</xdr:col>
      <xdr:colOff>50800</xdr:colOff>
      <xdr:row>72</xdr:row>
      <xdr:rowOff>85903</xdr:rowOff>
    </xdr:to>
    <xdr:cxnSp macro="">
      <xdr:nvCxnSpPr>
        <xdr:cNvPr id="181" name="直線コネクタ 180"/>
        <xdr:cNvCxnSpPr/>
      </xdr:nvCxnSpPr>
      <xdr:spPr>
        <a:xfrm>
          <a:off x="2019300" y="12338101"/>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165151</xdr:rowOff>
    </xdr:from>
    <xdr:to>
      <xdr:col>10</xdr:col>
      <xdr:colOff>114300</xdr:colOff>
      <xdr:row>73</xdr:row>
      <xdr:rowOff>65672</xdr:rowOff>
    </xdr:to>
    <xdr:cxnSp macro="">
      <xdr:nvCxnSpPr>
        <xdr:cNvPr id="184" name="直線コネクタ 183"/>
        <xdr:cNvCxnSpPr/>
      </xdr:nvCxnSpPr>
      <xdr:spPr>
        <a:xfrm flipV="1">
          <a:off x="1130300" y="12338101"/>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36208</xdr:rowOff>
    </xdr:from>
    <xdr:to>
      <xdr:col>24</xdr:col>
      <xdr:colOff>114300</xdr:colOff>
      <xdr:row>72</xdr:row>
      <xdr:rowOff>137808</xdr:rowOff>
    </xdr:to>
    <xdr:sp macro="" textlink="">
      <xdr:nvSpPr>
        <xdr:cNvPr id="194" name="楕円 193"/>
        <xdr:cNvSpPr/>
      </xdr:nvSpPr>
      <xdr:spPr>
        <a:xfrm>
          <a:off x="4584700" y="123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59085</xdr:rowOff>
    </xdr:from>
    <xdr:ext cx="534377" cy="259045"/>
    <xdr:sp macro="" textlink="">
      <xdr:nvSpPr>
        <xdr:cNvPr id="195" name="維持補修費該当値テキスト"/>
        <xdr:cNvSpPr txBox="1"/>
      </xdr:nvSpPr>
      <xdr:spPr>
        <a:xfrm>
          <a:off x="4686300"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91948</xdr:rowOff>
    </xdr:from>
    <xdr:to>
      <xdr:col>20</xdr:col>
      <xdr:colOff>38100</xdr:colOff>
      <xdr:row>71</xdr:row>
      <xdr:rowOff>22098</xdr:rowOff>
    </xdr:to>
    <xdr:sp macro="" textlink="">
      <xdr:nvSpPr>
        <xdr:cNvPr id="196" name="楕円 195"/>
        <xdr:cNvSpPr/>
      </xdr:nvSpPr>
      <xdr:spPr>
        <a:xfrm>
          <a:off x="3746500" y="12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38625</xdr:rowOff>
    </xdr:from>
    <xdr:ext cx="534377" cy="259045"/>
    <xdr:sp macro="" textlink="">
      <xdr:nvSpPr>
        <xdr:cNvPr id="197" name="テキスト ボックス 196"/>
        <xdr:cNvSpPr txBox="1"/>
      </xdr:nvSpPr>
      <xdr:spPr>
        <a:xfrm>
          <a:off x="3530111" y="118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35103</xdr:rowOff>
    </xdr:from>
    <xdr:to>
      <xdr:col>15</xdr:col>
      <xdr:colOff>101600</xdr:colOff>
      <xdr:row>72</xdr:row>
      <xdr:rowOff>136703</xdr:rowOff>
    </xdr:to>
    <xdr:sp macro="" textlink="">
      <xdr:nvSpPr>
        <xdr:cNvPr id="198" name="楕円 197"/>
        <xdr:cNvSpPr/>
      </xdr:nvSpPr>
      <xdr:spPr>
        <a:xfrm>
          <a:off x="2857500" y="123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153230</xdr:rowOff>
    </xdr:from>
    <xdr:ext cx="534377" cy="259045"/>
    <xdr:sp macro="" textlink="">
      <xdr:nvSpPr>
        <xdr:cNvPr id="199" name="テキスト ボックス 198"/>
        <xdr:cNvSpPr txBox="1"/>
      </xdr:nvSpPr>
      <xdr:spPr>
        <a:xfrm>
          <a:off x="2641111" y="121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114351</xdr:rowOff>
    </xdr:from>
    <xdr:to>
      <xdr:col>10</xdr:col>
      <xdr:colOff>165100</xdr:colOff>
      <xdr:row>72</xdr:row>
      <xdr:rowOff>44501</xdr:rowOff>
    </xdr:to>
    <xdr:sp macro="" textlink="">
      <xdr:nvSpPr>
        <xdr:cNvPr id="200" name="楕円 199"/>
        <xdr:cNvSpPr/>
      </xdr:nvSpPr>
      <xdr:spPr>
        <a:xfrm>
          <a:off x="1968500" y="122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61028</xdr:rowOff>
    </xdr:from>
    <xdr:ext cx="534377" cy="259045"/>
    <xdr:sp macro="" textlink="">
      <xdr:nvSpPr>
        <xdr:cNvPr id="201" name="テキスト ボックス 200"/>
        <xdr:cNvSpPr txBox="1"/>
      </xdr:nvSpPr>
      <xdr:spPr>
        <a:xfrm>
          <a:off x="1752111" y="120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14872</xdr:rowOff>
    </xdr:from>
    <xdr:to>
      <xdr:col>6</xdr:col>
      <xdr:colOff>38100</xdr:colOff>
      <xdr:row>73</xdr:row>
      <xdr:rowOff>116472</xdr:rowOff>
    </xdr:to>
    <xdr:sp macro="" textlink="">
      <xdr:nvSpPr>
        <xdr:cNvPr id="202" name="楕円 201"/>
        <xdr:cNvSpPr/>
      </xdr:nvSpPr>
      <xdr:spPr>
        <a:xfrm>
          <a:off x="1079500" y="125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132999</xdr:rowOff>
    </xdr:from>
    <xdr:ext cx="534377" cy="259045"/>
    <xdr:sp macro="" textlink="">
      <xdr:nvSpPr>
        <xdr:cNvPr id="203" name="テキスト ボックス 202"/>
        <xdr:cNvSpPr txBox="1"/>
      </xdr:nvSpPr>
      <xdr:spPr>
        <a:xfrm>
          <a:off x="863111" y="123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152870</xdr:rowOff>
    </xdr:from>
    <xdr:to>
      <xdr:col>24</xdr:col>
      <xdr:colOff>63500</xdr:colOff>
      <xdr:row>97</xdr:row>
      <xdr:rowOff>1321</xdr:rowOff>
    </xdr:to>
    <xdr:cxnSp macro="">
      <xdr:nvCxnSpPr>
        <xdr:cNvPr id="233" name="直線コネクタ 232"/>
        <xdr:cNvCxnSpPr/>
      </xdr:nvCxnSpPr>
      <xdr:spPr>
        <a:xfrm flipV="1">
          <a:off x="3797300" y="16612070"/>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122073</xdr:rowOff>
    </xdr:from>
    <xdr:to>
      <xdr:col>19</xdr:col>
      <xdr:colOff>177800</xdr:colOff>
      <xdr:row>97</xdr:row>
      <xdr:rowOff>1321</xdr:rowOff>
    </xdr:to>
    <xdr:cxnSp macro="">
      <xdr:nvCxnSpPr>
        <xdr:cNvPr id="236" name="直線コネクタ 235"/>
        <xdr:cNvCxnSpPr/>
      </xdr:nvCxnSpPr>
      <xdr:spPr>
        <a:xfrm>
          <a:off x="2908300" y="16581273"/>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70345</xdr:rowOff>
    </xdr:from>
    <xdr:to>
      <xdr:col>15</xdr:col>
      <xdr:colOff>50800</xdr:colOff>
      <xdr:row>96</xdr:row>
      <xdr:rowOff>122073</xdr:rowOff>
    </xdr:to>
    <xdr:cxnSp macro="">
      <xdr:nvCxnSpPr>
        <xdr:cNvPr id="239" name="直線コネクタ 238"/>
        <xdr:cNvCxnSpPr/>
      </xdr:nvCxnSpPr>
      <xdr:spPr>
        <a:xfrm>
          <a:off x="2019300" y="16529545"/>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70345</xdr:rowOff>
    </xdr:from>
    <xdr:to>
      <xdr:col>10</xdr:col>
      <xdr:colOff>114300</xdr:colOff>
      <xdr:row>96</xdr:row>
      <xdr:rowOff>146419</xdr:rowOff>
    </xdr:to>
    <xdr:cxnSp macro="">
      <xdr:nvCxnSpPr>
        <xdr:cNvPr id="242" name="直線コネクタ 241"/>
        <xdr:cNvCxnSpPr/>
      </xdr:nvCxnSpPr>
      <xdr:spPr>
        <a:xfrm flipV="1">
          <a:off x="1130300" y="16529545"/>
          <a:ext cx="889000" cy="7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102070</xdr:rowOff>
    </xdr:from>
    <xdr:to>
      <xdr:col>24</xdr:col>
      <xdr:colOff>114300</xdr:colOff>
      <xdr:row>97</xdr:row>
      <xdr:rowOff>32220</xdr:rowOff>
    </xdr:to>
    <xdr:sp macro="" textlink="">
      <xdr:nvSpPr>
        <xdr:cNvPr id="252" name="楕円 251"/>
        <xdr:cNvSpPr/>
      </xdr:nvSpPr>
      <xdr:spPr>
        <a:xfrm>
          <a:off x="45847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80497</xdr:rowOff>
    </xdr:from>
    <xdr:ext cx="534377" cy="259045"/>
    <xdr:sp macro="" textlink="">
      <xdr:nvSpPr>
        <xdr:cNvPr id="253" name="扶助費該当値テキスト"/>
        <xdr:cNvSpPr txBox="1"/>
      </xdr:nvSpPr>
      <xdr:spPr>
        <a:xfrm>
          <a:off x="4686300" y="16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121971</xdr:rowOff>
    </xdr:from>
    <xdr:to>
      <xdr:col>20</xdr:col>
      <xdr:colOff>38100</xdr:colOff>
      <xdr:row>97</xdr:row>
      <xdr:rowOff>52121</xdr:rowOff>
    </xdr:to>
    <xdr:sp macro="" textlink="">
      <xdr:nvSpPr>
        <xdr:cNvPr id="254" name="楕円 253"/>
        <xdr:cNvSpPr/>
      </xdr:nvSpPr>
      <xdr:spPr>
        <a:xfrm>
          <a:off x="3746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43248</xdr:rowOff>
    </xdr:from>
    <xdr:ext cx="534377" cy="259045"/>
    <xdr:sp macro="" textlink="">
      <xdr:nvSpPr>
        <xdr:cNvPr id="255" name="テキスト ボックス 254"/>
        <xdr:cNvSpPr txBox="1"/>
      </xdr:nvSpPr>
      <xdr:spPr>
        <a:xfrm>
          <a:off x="3530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71273</xdr:rowOff>
    </xdr:from>
    <xdr:to>
      <xdr:col>15</xdr:col>
      <xdr:colOff>101600</xdr:colOff>
      <xdr:row>97</xdr:row>
      <xdr:rowOff>1423</xdr:rowOff>
    </xdr:to>
    <xdr:sp macro="" textlink="">
      <xdr:nvSpPr>
        <xdr:cNvPr id="256" name="楕円 255"/>
        <xdr:cNvSpPr/>
      </xdr:nvSpPr>
      <xdr:spPr>
        <a:xfrm>
          <a:off x="2857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164000</xdr:rowOff>
    </xdr:from>
    <xdr:ext cx="534377" cy="259045"/>
    <xdr:sp macro="" textlink="">
      <xdr:nvSpPr>
        <xdr:cNvPr id="257" name="テキスト ボックス 256"/>
        <xdr:cNvSpPr txBox="1"/>
      </xdr:nvSpPr>
      <xdr:spPr>
        <a:xfrm>
          <a:off x="2641111" y="166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19545</xdr:rowOff>
    </xdr:from>
    <xdr:to>
      <xdr:col>10</xdr:col>
      <xdr:colOff>165100</xdr:colOff>
      <xdr:row>96</xdr:row>
      <xdr:rowOff>121145</xdr:rowOff>
    </xdr:to>
    <xdr:sp macro="" textlink="">
      <xdr:nvSpPr>
        <xdr:cNvPr id="258" name="楕円 257"/>
        <xdr:cNvSpPr/>
      </xdr:nvSpPr>
      <xdr:spPr>
        <a:xfrm>
          <a:off x="1968500" y="164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137672</xdr:rowOff>
    </xdr:from>
    <xdr:ext cx="534377" cy="259045"/>
    <xdr:sp macro="" textlink="">
      <xdr:nvSpPr>
        <xdr:cNvPr id="259" name="テキスト ボックス 258"/>
        <xdr:cNvSpPr txBox="1"/>
      </xdr:nvSpPr>
      <xdr:spPr>
        <a:xfrm>
          <a:off x="1752111" y="16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95619</xdr:rowOff>
    </xdr:from>
    <xdr:to>
      <xdr:col>6</xdr:col>
      <xdr:colOff>38100</xdr:colOff>
      <xdr:row>97</xdr:row>
      <xdr:rowOff>25769</xdr:rowOff>
    </xdr:to>
    <xdr:sp macro="" textlink="">
      <xdr:nvSpPr>
        <xdr:cNvPr id="260" name="楕円 259"/>
        <xdr:cNvSpPr/>
      </xdr:nvSpPr>
      <xdr:spPr>
        <a:xfrm>
          <a:off x="1079500" y="165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42296</xdr:rowOff>
    </xdr:from>
    <xdr:ext cx="534377" cy="259045"/>
    <xdr:sp macro="" textlink="">
      <xdr:nvSpPr>
        <xdr:cNvPr id="261" name="テキスト ボックス 260"/>
        <xdr:cNvSpPr txBox="1"/>
      </xdr:nvSpPr>
      <xdr:spPr>
        <a:xfrm>
          <a:off x="863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44515</xdr:rowOff>
    </xdr:from>
    <xdr:to>
      <xdr:col>55</xdr:col>
      <xdr:colOff>0</xdr:colOff>
      <xdr:row>32</xdr:row>
      <xdr:rowOff>153407</xdr:rowOff>
    </xdr:to>
    <xdr:cxnSp macro="">
      <xdr:nvCxnSpPr>
        <xdr:cNvPr id="288" name="直線コネクタ 287"/>
        <xdr:cNvCxnSpPr/>
      </xdr:nvCxnSpPr>
      <xdr:spPr>
        <a:xfrm flipV="1">
          <a:off x="9639300" y="5530915"/>
          <a:ext cx="8382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153407</xdr:rowOff>
    </xdr:from>
    <xdr:to>
      <xdr:col>50</xdr:col>
      <xdr:colOff>114300</xdr:colOff>
      <xdr:row>32</xdr:row>
      <xdr:rowOff>157746</xdr:rowOff>
    </xdr:to>
    <xdr:cxnSp macro="">
      <xdr:nvCxnSpPr>
        <xdr:cNvPr id="291" name="直線コネクタ 290"/>
        <xdr:cNvCxnSpPr/>
      </xdr:nvCxnSpPr>
      <xdr:spPr>
        <a:xfrm flipV="1">
          <a:off x="8750300" y="5639807"/>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122857</xdr:rowOff>
    </xdr:from>
    <xdr:to>
      <xdr:col>45</xdr:col>
      <xdr:colOff>177800</xdr:colOff>
      <xdr:row>32</xdr:row>
      <xdr:rowOff>157746</xdr:rowOff>
    </xdr:to>
    <xdr:cxnSp macro="">
      <xdr:nvCxnSpPr>
        <xdr:cNvPr id="294" name="直線コネクタ 293"/>
        <xdr:cNvCxnSpPr/>
      </xdr:nvCxnSpPr>
      <xdr:spPr>
        <a:xfrm>
          <a:off x="7861300" y="5609257"/>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122857</xdr:rowOff>
    </xdr:from>
    <xdr:to>
      <xdr:col>41</xdr:col>
      <xdr:colOff>50800</xdr:colOff>
      <xdr:row>33</xdr:row>
      <xdr:rowOff>35783</xdr:rowOff>
    </xdr:to>
    <xdr:cxnSp macro="">
      <xdr:nvCxnSpPr>
        <xdr:cNvPr id="297" name="直線コネクタ 296"/>
        <xdr:cNvCxnSpPr/>
      </xdr:nvCxnSpPr>
      <xdr:spPr>
        <a:xfrm flipV="1">
          <a:off x="6972300" y="5609257"/>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165165</xdr:rowOff>
    </xdr:from>
    <xdr:to>
      <xdr:col>55</xdr:col>
      <xdr:colOff>50800</xdr:colOff>
      <xdr:row>32</xdr:row>
      <xdr:rowOff>95315</xdr:rowOff>
    </xdr:to>
    <xdr:sp macro="" textlink="">
      <xdr:nvSpPr>
        <xdr:cNvPr id="307" name="楕円 306"/>
        <xdr:cNvSpPr/>
      </xdr:nvSpPr>
      <xdr:spPr>
        <a:xfrm>
          <a:off x="10426700" y="54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16592</xdr:rowOff>
    </xdr:from>
    <xdr:ext cx="599010" cy="259045"/>
    <xdr:sp macro="" textlink="">
      <xdr:nvSpPr>
        <xdr:cNvPr id="308" name="補助費等該当値テキスト"/>
        <xdr:cNvSpPr txBox="1"/>
      </xdr:nvSpPr>
      <xdr:spPr>
        <a:xfrm>
          <a:off x="10528300" y="53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102607</xdr:rowOff>
    </xdr:from>
    <xdr:to>
      <xdr:col>50</xdr:col>
      <xdr:colOff>165100</xdr:colOff>
      <xdr:row>33</xdr:row>
      <xdr:rowOff>32757</xdr:rowOff>
    </xdr:to>
    <xdr:sp macro="" textlink="">
      <xdr:nvSpPr>
        <xdr:cNvPr id="309" name="楕円 308"/>
        <xdr:cNvSpPr/>
      </xdr:nvSpPr>
      <xdr:spPr>
        <a:xfrm>
          <a:off x="9588500" y="55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49284</xdr:rowOff>
    </xdr:from>
    <xdr:ext cx="599010" cy="259045"/>
    <xdr:sp macro="" textlink="">
      <xdr:nvSpPr>
        <xdr:cNvPr id="310" name="テキスト ボックス 309"/>
        <xdr:cNvSpPr txBox="1"/>
      </xdr:nvSpPr>
      <xdr:spPr>
        <a:xfrm>
          <a:off x="9339795" y="536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106946</xdr:rowOff>
    </xdr:from>
    <xdr:to>
      <xdr:col>46</xdr:col>
      <xdr:colOff>38100</xdr:colOff>
      <xdr:row>33</xdr:row>
      <xdr:rowOff>37096</xdr:rowOff>
    </xdr:to>
    <xdr:sp macro="" textlink="">
      <xdr:nvSpPr>
        <xdr:cNvPr id="311" name="楕円 310"/>
        <xdr:cNvSpPr/>
      </xdr:nvSpPr>
      <xdr:spPr>
        <a:xfrm>
          <a:off x="8699500" y="55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53623</xdr:rowOff>
    </xdr:from>
    <xdr:ext cx="599010" cy="259045"/>
    <xdr:sp macro="" textlink="">
      <xdr:nvSpPr>
        <xdr:cNvPr id="312" name="テキスト ボックス 311"/>
        <xdr:cNvSpPr txBox="1"/>
      </xdr:nvSpPr>
      <xdr:spPr>
        <a:xfrm>
          <a:off x="8450795" y="53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72057</xdr:rowOff>
    </xdr:from>
    <xdr:to>
      <xdr:col>41</xdr:col>
      <xdr:colOff>101600</xdr:colOff>
      <xdr:row>33</xdr:row>
      <xdr:rowOff>2207</xdr:rowOff>
    </xdr:to>
    <xdr:sp macro="" textlink="">
      <xdr:nvSpPr>
        <xdr:cNvPr id="313" name="楕円 312"/>
        <xdr:cNvSpPr/>
      </xdr:nvSpPr>
      <xdr:spPr>
        <a:xfrm>
          <a:off x="7810500" y="55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18734</xdr:rowOff>
    </xdr:from>
    <xdr:ext cx="599010" cy="259045"/>
    <xdr:sp macro="" textlink="">
      <xdr:nvSpPr>
        <xdr:cNvPr id="314" name="テキスト ボックス 313"/>
        <xdr:cNvSpPr txBox="1"/>
      </xdr:nvSpPr>
      <xdr:spPr>
        <a:xfrm>
          <a:off x="7561795" y="533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156433</xdr:rowOff>
    </xdr:from>
    <xdr:to>
      <xdr:col>36</xdr:col>
      <xdr:colOff>165100</xdr:colOff>
      <xdr:row>33</xdr:row>
      <xdr:rowOff>86583</xdr:rowOff>
    </xdr:to>
    <xdr:sp macro="" textlink="">
      <xdr:nvSpPr>
        <xdr:cNvPr id="315" name="楕円 314"/>
        <xdr:cNvSpPr/>
      </xdr:nvSpPr>
      <xdr:spPr>
        <a:xfrm>
          <a:off x="6921500" y="56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103110</xdr:rowOff>
    </xdr:from>
    <xdr:ext cx="599010" cy="259045"/>
    <xdr:sp macro="" textlink="">
      <xdr:nvSpPr>
        <xdr:cNvPr id="316" name="テキスト ボックス 315"/>
        <xdr:cNvSpPr txBox="1"/>
      </xdr:nvSpPr>
      <xdr:spPr>
        <a:xfrm>
          <a:off x="6672795" y="541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130714</xdr:rowOff>
    </xdr:from>
    <xdr:to>
      <xdr:col>55</xdr:col>
      <xdr:colOff>0</xdr:colOff>
      <xdr:row>58</xdr:row>
      <xdr:rowOff>170672</xdr:rowOff>
    </xdr:to>
    <xdr:cxnSp macro="">
      <xdr:nvCxnSpPr>
        <xdr:cNvPr id="345" name="直線コネクタ 344"/>
        <xdr:cNvCxnSpPr/>
      </xdr:nvCxnSpPr>
      <xdr:spPr>
        <a:xfrm flipV="1">
          <a:off x="9639300" y="10074814"/>
          <a:ext cx="8382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92377</xdr:rowOff>
    </xdr:from>
    <xdr:to>
      <xdr:col>50</xdr:col>
      <xdr:colOff>114300</xdr:colOff>
      <xdr:row>58</xdr:row>
      <xdr:rowOff>170672</xdr:rowOff>
    </xdr:to>
    <xdr:cxnSp macro="">
      <xdr:nvCxnSpPr>
        <xdr:cNvPr id="348" name="直線コネクタ 347"/>
        <xdr:cNvCxnSpPr/>
      </xdr:nvCxnSpPr>
      <xdr:spPr>
        <a:xfrm>
          <a:off x="8750300" y="10036477"/>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22680</xdr:rowOff>
    </xdr:from>
    <xdr:to>
      <xdr:col>45</xdr:col>
      <xdr:colOff>177800</xdr:colOff>
      <xdr:row>58</xdr:row>
      <xdr:rowOff>92377</xdr:rowOff>
    </xdr:to>
    <xdr:cxnSp macro="">
      <xdr:nvCxnSpPr>
        <xdr:cNvPr id="351" name="直線コネクタ 350"/>
        <xdr:cNvCxnSpPr/>
      </xdr:nvCxnSpPr>
      <xdr:spPr>
        <a:xfrm>
          <a:off x="7861300" y="9966780"/>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113603</xdr:rowOff>
    </xdr:from>
    <xdr:to>
      <xdr:col>41</xdr:col>
      <xdr:colOff>50800</xdr:colOff>
      <xdr:row>58</xdr:row>
      <xdr:rowOff>22680</xdr:rowOff>
    </xdr:to>
    <xdr:cxnSp macro="">
      <xdr:nvCxnSpPr>
        <xdr:cNvPr id="354" name="直線コネクタ 353"/>
        <xdr:cNvCxnSpPr/>
      </xdr:nvCxnSpPr>
      <xdr:spPr>
        <a:xfrm>
          <a:off x="6972300" y="9886253"/>
          <a:ext cx="889000" cy="8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79914</xdr:rowOff>
    </xdr:from>
    <xdr:to>
      <xdr:col>55</xdr:col>
      <xdr:colOff>50800</xdr:colOff>
      <xdr:row>59</xdr:row>
      <xdr:rowOff>10064</xdr:rowOff>
    </xdr:to>
    <xdr:sp macro="" textlink="">
      <xdr:nvSpPr>
        <xdr:cNvPr id="364" name="楕円 363"/>
        <xdr:cNvSpPr/>
      </xdr:nvSpPr>
      <xdr:spPr>
        <a:xfrm>
          <a:off x="10426700" y="100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119872</xdr:rowOff>
    </xdr:from>
    <xdr:to>
      <xdr:col>50</xdr:col>
      <xdr:colOff>165100</xdr:colOff>
      <xdr:row>59</xdr:row>
      <xdr:rowOff>50022</xdr:rowOff>
    </xdr:to>
    <xdr:sp macro="" textlink="">
      <xdr:nvSpPr>
        <xdr:cNvPr id="366" name="楕円 365"/>
        <xdr:cNvSpPr/>
      </xdr:nvSpPr>
      <xdr:spPr>
        <a:xfrm>
          <a:off x="9588500" y="100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41149</xdr:rowOff>
    </xdr:from>
    <xdr:ext cx="534377" cy="259045"/>
    <xdr:sp macro="" textlink="">
      <xdr:nvSpPr>
        <xdr:cNvPr id="367" name="テキスト ボックス 366"/>
        <xdr:cNvSpPr txBox="1"/>
      </xdr:nvSpPr>
      <xdr:spPr>
        <a:xfrm>
          <a:off x="9372111" y="101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41577</xdr:rowOff>
    </xdr:from>
    <xdr:to>
      <xdr:col>46</xdr:col>
      <xdr:colOff>38100</xdr:colOff>
      <xdr:row>58</xdr:row>
      <xdr:rowOff>143177</xdr:rowOff>
    </xdr:to>
    <xdr:sp macro="" textlink="">
      <xdr:nvSpPr>
        <xdr:cNvPr id="368" name="楕円 367"/>
        <xdr:cNvSpPr/>
      </xdr:nvSpPr>
      <xdr:spPr>
        <a:xfrm>
          <a:off x="8699500" y="99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159704</xdr:rowOff>
    </xdr:from>
    <xdr:ext cx="599010" cy="259045"/>
    <xdr:sp macro="" textlink="">
      <xdr:nvSpPr>
        <xdr:cNvPr id="369" name="テキスト ボックス 368"/>
        <xdr:cNvSpPr txBox="1"/>
      </xdr:nvSpPr>
      <xdr:spPr>
        <a:xfrm>
          <a:off x="8450795" y="97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143330</xdr:rowOff>
    </xdr:from>
    <xdr:to>
      <xdr:col>41</xdr:col>
      <xdr:colOff>101600</xdr:colOff>
      <xdr:row>58</xdr:row>
      <xdr:rowOff>73480</xdr:rowOff>
    </xdr:to>
    <xdr:sp macro="" textlink="">
      <xdr:nvSpPr>
        <xdr:cNvPr id="370" name="楕円 369"/>
        <xdr:cNvSpPr/>
      </xdr:nvSpPr>
      <xdr:spPr>
        <a:xfrm>
          <a:off x="7810500" y="99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90007</xdr:rowOff>
    </xdr:from>
    <xdr:ext cx="599010" cy="259045"/>
    <xdr:sp macro="" textlink="">
      <xdr:nvSpPr>
        <xdr:cNvPr id="371" name="テキスト ボックス 370"/>
        <xdr:cNvSpPr txBox="1"/>
      </xdr:nvSpPr>
      <xdr:spPr>
        <a:xfrm>
          <a:off x="7561795" y="969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62803</xdr:rowOff>
    </xdr:from>
    <xdr:to>
      <xdr:col>36</xdr:col>
      <xdr:colOff>165100</xdr:colOff>
      <xdr:row>57</xdr:row>
      <xdr:rowOff>164403</xdr:rowOff>
    </xdr:to>
    <xdr:sp macro="" textlink="">
      <xdr:nvSpPr>
        <xdr:cNvPr id="372" name="楕円 371"/>
        <xdr:cNvSpPr/>
      </xdr:nvSpPr>
      <xdr:spPr>
        <a:xfrm>
          <a:off x="6921500" y="98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9480</xdr:rowOff>
    </xdr:from>
    <xdr:ext cx="599010" cy="259045"/>
    <xdr:sp macro="" textlink="">
      <xdr:nvSpPr>
        <xdr:cNvPr id="373" name="テキスト ボックス 372"/>
        <xdr:cNvSpPr txBox="1"/>
      </xdr:nvSpPr>
      <xdr:spPr>
        <a:xfrm>
          <a:off x="6672795" y="961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97997</xdr:rowOff>
    </xdr:from>
    <xdr:to>
      <xdr:col>55</xdr:col>
      <xdr:colOff>0</xdr:colOff>
      <xdr:row>79</xdr:row>
      <xdr:rowOff>98879</xdr:rowOff>
    </xdr:to>
    <xdr:cxnSp macro="">
      <xdr:nvCxnSpPr>
        <xdr:cNvPr id="404" name="直線コネクタ 403"/>
        <xdr:cNvCxnSpPr/>
      </xdr:nvCxnSpPr>
      <xdr:spPr>
        <a:xfrm>
          <a:off x="9639300" y="1364254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71517</xdr:rowOff>
    </xdr:from>
    <xdr:to>
      <xdr:col>50</xdr:col>
      <xdr:colOff>114300</xdr:colOff>
      <xdr:row>79</xdr:row>
      <xdr:rowOff>97997</xdr:rowOff>
    </xdr:to>
    <xdr:cxnSp macro="">
      <xdr:nvCxnSpPr>
        <xdr:cNvPr id="407" name="直線コネクタ 406"/>
        <xdr:cNvCxnSpPr/>
      </xdr:nvCxnSpPr>
      <xdr:spPr>
        <a:xfrm>
          <a:off x="8750300" y="13616067"/>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71517</xdr:rowOff>
    </xdr:from>
    <xdr:to>
      <xdr:col>45</xdr:col>
      <xdr:colOff>177800</xdr:colOff>
      <xdr:row>79</xdr:row>
      <xdr:rowOff>80175</xdr:rowOff>
    </xdr:to>
    <xdr:cxnSp macro="">
      <xdr:nvCxnSpPr>
        <xdr:cNvPr id="410" name="直線コネクタ 409"/>
        <xdr:cNvCxnSpPr/>
      </xdr:nvCxnSpPr>
      <xdr:spPr>
        <a:xfrm flipV="1">
          <a:off x="7861300" y="1361606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35585</xdr:rowOff>
    </xdr:from>
    <xdr:to>
      <xdr:col>41</xdr:col>
      <xdr:colOff>50800</xdr:colOff>
      <xdr:row>79</xdr:row>
      <xdr:rowOff>80175</xdr:rowOff>
    </xdr:to>
    <xdr:cxnSp macro="">
      <xdr:nvCxnSpPr>
        <xdr:cNvPr id="413" name="直線コネクタ 412"/>
        <xdr:cNvCxnSpPr/>
      </xdr:nvCxnSpPr>
      <xdr:spPr>
        <a:xfrm>
          <a:off x="6972300" y="13408685"/>
          <a:ext cx="889000" cy="2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249299" cy="259045"/>
    <xdr:sp macro="" textlink="">
      <xdr:nvSpPr>
        <xdr:cNvPr id="424" name="普通建設事業費 （ うち新規整備　）該当値テキスト"/>
        <xdr:cNvSpPr txBox="1"/>
      </xdr:nvSpPr>
      <xdr:spPr>
        <a:xfrm>
          <a:off x="10528300" y="13515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47197</xdr:rowOff>
    </xdr:from>
    <xdr:to>
      <xdr:col>50</xdr:col>
      <xdr:colOff>165100</xdr:colOff>
      <xdr:row>79</xdr:row>
      <xdr:rowOff>148797</xdr:rowOff>
    </xdr:to>
    <xdr:sp macro="" textlink="">
      <xdr:nvSpPr>
        <xdr:cNvPr id="425" name="楕円 424"/>
        <xdr:cNvSpPr/>
      </xdr:nvSpPr>
      <xdr:spPr>
        <a:xfrm>
          <a:off x="9588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139924</xdr:rowOff>
    </xdr:from>
    <xdr:ext cx="378565" cy="259045"/>
    <xdr:sp macro="" textlink="">
      <xdr:nvSpPr>
        <xdr:cNvPr id="426" name="テキスト ボックス 425"/>
        <xdr:cNvSpPr txBox="1"/>
      </xdr:nvSpPr>
      <xdr:spPr>
        <a:xfrm>
          <a:off x="9450017" y="13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20717</xdr:rowOff>
    </xdr:from>
    <xdr:to>
      <xdr:col>46</xdr:col>
      <xdr:colOff>38100</xdr:colOff>
      <xdr:row>79</xdr:row>
      <xdr:rowOff>122317</xdr:rowOff>
    </xdr:to>
    <xdr:sp macro="" textlink="">
      <xdr:nvSpPr>
        <xdr:cNvPr id="427" name="楕円 426"/>
        <xdr:cNvSpPr/>
      </xdr:nvSpPr>
      <xdr:spPr>
        <a:xfrm>
          <a:off x="8699500" y="135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113444</xdr:rowOff>
    </xdr:from>
    <xdr:ext cx="534377" cy="259045"/>
    <xdr:sp macro="" textlink="">
      <xdr:nvSpPr>
        <xdr:cNvPr id="428" name="テキスト ボックス 427"/>
        <xdr:cNvSpPr txBox="1"/>
      </xdr:nvSpPr>
      <xdr:spPr>
        <a:xfrm>
          <a:off x="8483111" y="13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29375</xdr:rowOff>
    </xdr:from>
    <xdr:to>
      <xdr:col>41</xdr:col>
      <xdr:colOff>101600</xdr:colOff>
      <xdr:row>79</xdr:row>
      <xdr:rowOff>130975</xdr:rowOff>
    </xdr:to>
    <xdr:sp macro="" textlink="">
      <xdr:nvSpPr>
        <xdr:cNvPr id="429" name="楕円 428"/>
        <xdr:cNvSpPr/>
      </xdr:nvSpPr>
      <xdr:spPr>
        <a:xfrm>
          <a:off x="7810500" y="135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122102</xdr:rowOff>
    </xdr:from>
    <xdr:ext cx="534377" cy="259045"/>
    <xdr:sp macro="" textlink="">
      <xdr:nvSpPr>
        <xdr:cNvPr id="430" name="テキスト ボックス 429"/>
        <xdr:cNvSpPr txBox="1"/>
      </xdr:nvSpPr>
      <xdr:spPr>
        <a:xfrm>
          <a:off x="7594111" y="136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156235</xdr:rowOff>
    </xdr:from>
    <xdr:to>
      <xdr:col>36</xdr:col>
      <xdr:colOff>165100</xdr:colOff>
      <xdr:row>78</xdr:row>
      <xdr:rowOff>86385</xdr:rowOff>
    </xdr:to>
    <xdr:sp macro="" textlink="">
      <xdr:nvSpPr>
        <xdr:cNvPr id="431" name="楕円 430"/>
        <xdr:cNvSpPr/>
      </xdr:nvSpPr>
      <xdr:spPr>
        <a:xfrm>
          <a:off x="6921500" y="133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102912</xdr:rowOff>
    </xdr:from>
    <xdr:ext cx="599010" cy="259045"/>
    <xdr:sp macro="" textlink="">
      <xdr:nvSpPr>
        <xdr:cNvPr id="432" name="テキスト ボックス 431"/>
        <xdr:cNvSpPr txBox="1"/>
      </xdr:nvSpPr>
      <xdr:spPr>
        <a:xfrm>
          <a:off x="6672795" y="131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17624</xdr:rowOff>
    </xdr:from>
    <xdr:to>
      <xdr:col>55</xdr:col>
      <xdr:colOff>0</xdr:colOff>
      <xdr:row>97</xdr:row>
      <xdr:rowOff>51008</xdr:rowOff>
    </xdr:to>
    <xdr:cxnSp macro="">
      <xdr:nvCxnSpPr>
        <xdr:cNvPr id="459" name="直線コネクタ 458"/>
        <xdr:cNvCxnSpPr/>
      </xdr:nvCxnSpPr>
      <xdr:spPr>
        <a:xfrm flipV="1">
          <a:off x="9639300" y="16476824"/>
          <a:ext cx="838200" cy="2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60120</xdr:rowOff>
    </xdr:from>
    <xdr:to>
      <xdr:col>50</xdr:col>
      <xdr:colOff>114300</xdr:colOff>
      <xdr:row>97</xdr:row>
      <xdr:rowOff>51008</xdr:rowOff>
    </xdr:to>
    <xdr:cxnSp macro="">
      <xdr:nvCxnSpPr>
        <xdr:cNvPr id="462" name="直線コネクタ 461"/>
        <xdr:cNvCxnSpPr/>
      </xdr:nvCxnSpPr>
      <xdr:spPr>
        <a:xfrm>
          <a:off x="8750300" y="16347870"/>
          <a:ext cx="889000" cy="3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94904</xdr:rowOff>
    </xdr:from>
    <xdr:to>
      <xdr:col>45</xdr:col>
      <xdr:colOff>177800</xdr:colOff>
      <xdr:row>95</xdr:row>
      <xdr:rowOff>60120</xdr:rowOff>
    </xdr:to>
    <xdr:cxnSp macro="">
      <xdr:nvCxnSpPr>
        <xdr:cNvPr id="465" name="直線コネクタ 464"/>
        <xdr:cNvCxnSpPr/>
      </xdr:nvCxnSpPr>
      <xdr:spPr>
        <a:xfrm>
          <a:off x="7861300" y="15868304"/>
          <a:ext cx="889000" cy="4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94904</xdr:rowOff>
    </xdr:from>
    <xdr:to>
      <xdr:col>41</xdr:col>
      <xdr:colOff>50800</xdr:colOff>
      <xdr:row>95</xdr:row>
      <xdr:rowOff>92911</xdr:rowOff>
    </xdr:to>
    <xdr:cxnSp macro="">
      <xdr:nvCxnSpPr>
        <xdr:cNvPr id="468" name="直線コネクタ 467"/>
        <xdr:cNvCxnSpPr/>
      </xdr:nvCxnSpPr>
      <xdr:spPr>
        <a:xfrm flipV="1">
          <a:off x="6972300" y="15868304"/>
          <a:ext cx="889000" cy="5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138274</xdr:rowOff>
    </xdr:from>
    <xdr:to>
      <xdr:col>55</xdr:col>
      <xdr:colOff>50800</xdr:colOff>
      <xdr:row>96</xdr:row>
      <xdr:rowOff>68424</xdr:rowOff>
    </xdr:to>
    <xdr:sp macro="" textlink="">
      <xdr:nvSpPr>
        <xdr:cNvPr id="478" name="楕円 477"/>
        <xdr:cNvSpPr/>
      </xdr:nvSpPr>
      <xdr:spPr>
        <a:xfrm>
          <a:off x="10426700" y="16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161151</xdr:rowOff>
    </xdr:from>
    <xdr:ext cx="599010" cy="259045"/>
    <xdr:sp macro="" textlink="">
      <xdr:nvSpPr>
        <xdr:cNvPr id="479" name="普通建設事業費 （ うち更新整備　）該当値テキスト"/>
        <xdr:cNvSpPr txBox="1"/>
      </xdr:nvSpPr>
      <xdr:spPr>
        <a:xfrm>
          <a:off x="10528300" y="162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208</xdr:rowOff>
    </xdr:from>
    <xdr:to>
      <xdr:col>50</xdr:col>
      <xdr:colOff>165100</xdr:colOff>
      <xdr:row>97</xdr:row>
      <xdr:rowOff>101808</xdr:rowOff>
    </xdr:to>
    <xdr:sp macro="" textlink="">
      <xdr:nvSpPr>
        <xdr:cNvPr id="480" name="楕円 479"/>
        <xdr:cNvSpPr/>
      </xdr:nvSpPr>
      <xdr:spPr>
        <a:xfrm>
          <a:off x="9588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92935</xdr:rowOff>
    </xdr:from>
    <xdr:ext cx="534377" cy="259045"/>
    <xdr:sp macro="" textlink="">
      <xdr:nvSpPr>
        <xdr:cNvPr id="481" name="テキスト ボックス 480"/>
        <xdr:cNvSpPr txBox="1"/>
      </xdr:nvSpPr>
      <xdr:spPr>
        <a:xfrm>
          <a:off x="9372111" y="167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9320</xdr:rowOff>
    </xdr:from>
    <xdr:to>
      <xdr:col>46</xdr:col>
      <xdr:colOff>38100</xdr:colOff>
      <xdr:row>95</xdr:row>
      <xdr:rowOff>110920</xdr:rowOff>
    </xdr:to>
    <xdr:sp macro="" textlink="">
      <xdr:nvSpPr>
        <xdr:cNvPr id="482" name="楕円 481"/>
        <xdr:cNvSpPr/>
      </xdr:nvSpPr>
      <xdr:spPr>
        <a:xfrm>
          <a:off x="86995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127447</xdr:rowOff>
    </xdr:from>
    <xdr:ext cx="599010" cy="259045"/>
    <xdr:sp macro="" textlink="">
      <xdr:nvSpPr>
        <xdr:cNvPr id="483" name="テキスト ボックス 482"/>
        <xdr:cNvSpPr txBox="1"/>
      </xdr:nvSpPr>
      <xdr:spPr>
        <a:xfrm>
          <a:off x="8450795" y="160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44104</xdr:rowOff>
    </xdr:from>
    <xdr:to>
      <xdr:col>41</xdr:col>
      <xdr:colOff>101600</xdr:colOff>
      <xdr:row>92</xdr:row>
      <xdr:rowOff>145704</xdr:rowOff>
    </xdr:to>
    <xdr:sp macro="" textlink="">
      <xdr:nvSpPr>
        <xdr:cNvPr id="484" name="楕円 483"/>
        <xdr:cNvSpPr/>
      </xdr:nvSpPr>
      <xdr:spPr>
        <a:xfrm>
          <a:off x="78105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162231</xdr:rowOff>
    </xdr:from>
    <xdr:ext cx="599010" cy="259045"/>
    <xdr:sp macro="" textlink="">
      <xdr:nvSpPr>
        <xdr:cNvPr id="485" name="テキスト ボックス 484"/>
        <xdr:cNvSpPr txBox="1"/>
      </xdr:nvSpPr>
      <xdr:spPr>
        <a:xfrm>
          <a:off x="7561795" y="1559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42111</xdr:rowOff>
    </xdr:from>
    <xdr:to>
      <xdr:col>36</xdr:col>
      <xdr:colOff>165100</xdr:colOff>
      <xdr:row>95</xdr:row>
      <xdr:rowOff>143711</xdr:rowOff>
    </xdr:to>
    <xdr:sp macro="" textlink="">
      <xdr:nvSpPr>
        <xdr:cNvPr id="486" name="楕円 485"/>
        <xdr:cNvSpPr/>
      </xdr:nvSpPr>
      <xdr:spPr>
        <a:xfrm>
          <a:off x="6921500" y="1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160238</xdr:rowOff>
    </xdr:from>
    <xdr:ext cx="599010" cy="259045"/>
    <xdr:sp macro="" textlink="">
      <xdr:nvSpPr>
        <xdr:cNvPr id="487" name="テキスト ボックス 486"/>
        <xdr:cNvSpPr txBox="1"/>
      </xdr:nvSpPr>
      <xdr:spPr>
        <a:xfrm>
          <a:off x="6672795" y="161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32372</xdr:rowOff>
    </xdr:to>
    <xdr:cxnSp macro="">
      <xdr:nvCxnSpPr>
        <xdr:cNvPr id="516" name="直線コネクタ 515"/>
        <xdr:cNvCxnSpPr/>
      </xdr:nvCxnSpPr>
      <xdr:spPr>
        <a:xfrm>
          <a:off x="15481300" y="6528956"/>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13856</xdr:rowOff>
    </xdr:from>
    <xdr:to>
      <xdr:col>81</xdr:col>
      <xdr:colOff>50800</xdr:colOff>
      <xdr:row>38</xdr:row>
      <xdr:rowOff>97142</xdr:rowOff>
    </xdr:to>
    <xdr:cxnSp macro="">
      <xdr:nvCxnSpPr>
        <xdr:cNvPr id="519" name="直線コネクタ 518"/>
        <xdr:cNvCxnSpPr/>
      </xdr:nvCxnSpPr>
      <xdr:spPr>
        <a:xfrm flipV="1">
          <a:off x="14592300" y="6528956"/>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97142</xdr:rowOff>
    </xdr:from>
    <xdr:to>
      <xdr:col>76</xdr:col>
      <xdr:colOff>114300</xdr:colOff>
      <xdr:row>39</xdr:row>
      <xdr:rowOff>31896</xdr:rowOff>
    </xdr:to>
    <xdr:cxnSp macro="">
      <xdr:nvCxnSpPr>
        <xdr:cNvPr id="522" name="直線コネクタ 521"/>
        <xdr:cNvCxnSpPr/>
      </xdr:nvCxnSpPr>
      <xdr:spPr>
        <a:xfrm flipV="1">
          <a:off x="13703300" y="6612242"/>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122993</xdr:rowOff>
    </xdr:from>
    <xdr:to>
      <xdr:col>71</xdr:col>
      <xdr:colOff>177800</xdr:colOff>
      <xdr:row>39</xdr:row>
      <xdr:rowOff>31896</xdr:rowOff>
    </xdr:to>
    <xdr:cxnSp macro="">
      <xdr:nvCxnSpPr>
        <xdr:cNvPr id="525" name="直線コネクタ 524"/>
        <xdr:cNvCxnSpPr/>
      </xdr:nvCxnSpPr>
      <xdr:spPr>
        <a:xfrm>
          <a:off x="12814300" y="66380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153022</xdr:rowOff>
    </xdr:from>
    <xdr:to>
      <xdr:col>85</xdr:col>
      <xdr:colOff>177800</xdr:colOff>
      <xdr:row>38</xdr:row>
      <xdr:rowOff>83172</xdr:rowOff>
    </xdr:to>
    <xdr:sp macro="" textlink="">
      <xdr:nvSpPr>
        <xdr:cNvPr id="535" name="楕円 534"/>
        <xdr:cNvSpPr/>
      </xdr:nvSpPr>
      <xdr:spPr>
        <a:xfrm>
          <a:off x="16268700" y="64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131449</xdr:rowOff>
    </xdr:from>
    <xdr:ext cx="469744" cy="259045"/>
    <xdr:sp macro="" textlink="">
      <xdr:nvSpPr>
        <xdr:cNvPr id="536" name="災害復旧事業費該当値テキスト"/>
        <xdr:cNvSpPr txBox="1"/>
      </xdr:nvSpPr>
      <xdr:spPr>
        <a:xfrm>
          <a:off x="16370300" y="64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134506</xdr:rowOff>
    </xdr:from>
    <xdr:to>
      <xdr:col>81</xdr:col>
      <xdr:colOff>101600</xdr:colOff>
      <xdr:row>38</xdr:row>
      <xdr:rowOff>64656</xdr:rowOff>
    </xdr:to>
    <xdr:sp macro="" textlink="">
      <xdr:nvSpPr>
        <xdr:cNvPr id="537" name="楕円 536"/>
        <xdr:cNvSpPr/>
      </xdr:nvSpPr>
      <xdr:spPr>
        <a:xfrm>
          <a:off x="15430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55783</xdr:rowOff>
    </xdr:from>
    <xdr:ext cx="534377" cy="259045"/>
    <xdr:sp macro="" textlink="">
      <xdr:nvSpPr>
        <xdr:cNvPr id="538" name="テキスト ボックス 537"/>
        <xdr:cNvSpPr txBox="1"/>
      </xdr:nvSpPr>
      <xdr:spPr>
        <a:xfrm>
          <a:off x="15214111" y="65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46342</xdr:rowOff>
    </xdr:from>
    <xdr:to>
      <xdr:col>76</xdr:col>
      <xdr:colOff>165100</xdr:colOff>
      <xdr:row>38</xdr:row>
      <xdr:rowOff>147942</xdr:rowOff>
    </xdr:to>
    <xdr:sp macro="" textlink="">
      <xdr:nvSpPr>
        <xdr:cNvPr id="539" name="楕円 538"/>
        <xdr:cNvSpPr/>
      </xdr:nvSpPr>
      <xdr:spPr>
        <a:xfrm>
          <a:off x="14541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139069</xdr:rowOff>
    </xdr:from>
    <xdr:ext cx="469744" cy="259045"/>
    <xdr:sp macro="" textlink="">
      <xdr:nvSpPr>
        <xdr:cNvPr id="540" name="テキスト ボックス 539"/>
        <xdr:cNvSpPr txBox="1"/>
      </xdr:nvSpPr>
      <xdr:spPr>
        <a:xfrm>
          <a:off x="14357428" y="6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152546</xdr:rowOff>
    </xdr:from>
    <xdr:to>
      <xdr:col>72</xdr:col>
      <xdr:colOff>38100</xdr:colOff>
      <xdr:row>39</xdr:row>
      <xdr:rowOff>82696</xdr:rowOff>
    </xdr:to>
    <xdr:sp macro="" textlink="">
      <xdr:nvSpPr>
        <xdr:cNvPr id="541" name="楕円 540"/>
        <xdr:cNvSpPr/>
      </xdr:nvSpPr>
      <xdr:spPr>
        <a:xfrm>
          <a:off x="13652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73823</xdr:rowOff>
    </xdr:from>
    <xdr:ext cx="378565" cy="259045"/>
    <xdr:sp macro="" textlink="">
      <xdr:nvSpPr>
        <xdr:cNvPr id="542" name="テキスト ボックス 541"/>
        <xdr:cNvSpPr txBox="1"/>
      </xdr:nvSpPr>
      <xdr:spPr>
        <a:xfrm>
          <a:off x="13514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72193</xdr:rowOff>
    </xdr:from>
    <xdr:to>
      <xdr:col>67</xdr:col>
      <xdr:colOff>101600</xdr:colOff>
      <xdr:row>39</xdr:row>
      <xdr:rowOff>2343</xdr:rowOff>
    </xdr:to>
    <xdr:sp macro="" textlink="">
      <xdr:nvSpPr>
        <xdr:cNvPr id="543" name="楕円 542"/>
        <xdr:cNvSpPr/>
      </xdr:nvSpPr>
      <xdr:spPr>
        <a:xfrm>
          <a:off x="12763500" y="65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164920</xdr:rowOff>
    </xdr:from>
    <xdr:ext cx="469744" cy="259045"/>
    <xdr:sp macro="" textlink="">
      <xdr:nvSpPr>
        <xdr:cNvPr id="544" name="テキスト ボックス 543"/>
        <xdr:cNvSpPr txBox="1"/>
      </xdr:nvSpPr>
      <xdr:spPr>
        <a:xfrm>
          <a:off x="12579428" y="66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140779</xdr:rowOff>
    </xdr:from>
    <xdr:to>
      <xdr:col>85</xdr:col>
      <xdr:colOff>127000</xdr:colOff>
      <xdr:row>74</xdr:row>
      <xdr:rowOff>124599</xdr:rowOff>
    </xdr:to>
    <xdr:cxnSp macro="">
      <xdr:nvCxnSpPr>
        <xdr:cNvPr id="620" name="直線コネクタ 619"/>
        <xdr:cNvCxnSpPr/>
      </xdr:nvCxnSpPr>
      <xdr:spPr>
        <a:xfrm flipV="1">
          <a:off x="15481300" y="12656629"/>
          <a:ext cx="8382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124599</xdr:rowOff>
    </xdr:from>
    <xdr:to>
      <xdr:col>81</xdr:col>
      <xdr:colOff>50800</xdr:colOff>
      <xdr:row>74</xdr:row>
      <xdr:rowOff>156223</xdr:rowOff>
    </xdr:to>
    <xdr:cxnSp macro="">
      <xdr:nvCxnSpPr>
        <xdr:cNvPr id="623" name="直線コネクタ 622"/>
        <xdr:cNvCxnSpPr/>
      </xdr:nvCxnSpPr>
      <xdr:spPr>
        <a:xfrm flipV="1">
          <a:off x="14592300" y="12811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156223</xdr:rowOff>
    </xdr:from>
    <xdr:to>
      <xdr:col>76</xdr:col>
      <xdr:colOff>114300</xdr:colOff>
      <xdr:row>75</xdr:row>
      <xdr:rowOff>12932</xdr:rowOff>
    </xdr:to>
    <xdr:cxnSp macro="">
      <xdr:nvCxnSpPr>
        <xdr:cNvPr id="626" name="直線コネクタ 625"/>
        <xdr:cNvCxnSpPr/>
      </xdr:nvCxnSpPr>
      <xdr:spPr>
        <a:xfrm flipV="1">
          <a:off x="13703300" y="12843523"/>
          <a:ext cx="8890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12932</xdr:rowOff>
    </xdr:from>
    <xdr:to>
      <xdr:col>71</xdr:col>
      <xdr:colOff>177800</xdr:colOff>
      <xdr:row>75</xdr:row>
      <xdr:rowOff>16389</xdr:rowOff>
    </xdr:to>
    <xdr:cxnSp macro="">
      <xdr:nvCxnSpPr>
        <xdr:cNvPr id="629" name="直線コネクタ 628"/>
        <xdr:cNvCxnSpPr/>
      </xdr:nvCxnSpPr>
      <xdr:spPr>
        <a:xfrm flipV="1">
          <a:off x="12814300" y="1287168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89979</xdr:rowOff>
    </xdr:from>
    <xdr:to>
      <xdr:col>85</xdr:col>
      <xdr:colOff>177800</xdr:colOff>
      <xdr:row>74</xdr:row>
      <xdr:rowOff>20129</xdr:rowOff>
    </xdr:to>
    <xdr:sp macro="" textlink="">
      <xdr:nvSpPr>
        <xdr:cNvPr id="639" name="楕円 638"/>
        <xdr:cNvSpPr/>
      </xdr:nvSpPr>
      <xdr:spPr>
        <a:xfrm>
          <a:off x="16268700" y="12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112856</xdr:rowOff>
    </xdr:from>
    <xdr:ext cx="599010" cy="259045"/>
    <xdr:sp macro="" textlink="">
      <xdr:nvSpPr>
        <xdr:cNvPr id="640" name="公債費該当値テキスト"/>
        <xdr:cNvSpPr txBox="1"/>
      </xdr:nvSpPr>
      <xdr:spPr>
        <a:xfrm>
          <a:off x="16370300" y="124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73799</xdr:rowOff>
    </xdr:from>
    <xdr:to>
      <xdr:col>81</xdr:col>
      <xdr:colOff>101600</xdr:colOff>
      <xdr:row>75</xdr:row>
      <xdr:rowOff>3949</xdr:rowOff>
    </xdr:to>
    <xdr:sp macro="" textlink="">
      <xdr:nvSpPr>
        <xdr:cNvPr id="641" name="楕円 640"/>
        <xdr:cNvSpPr/>
      </xdr:nvSpPr>
      <xdr:spPr>
        <a:xfrm>
          <a:off x="154305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20476</xdr:rowOff>
    </xdr:from>
    <xdr:ext cx="599010" cy="259045"/>
    <xdr:sp macro="" textlink="">
      <xdr:nvSpPr>
        <xdr:cNvPr id="642" name="テキスト ボックス 641"/>
        <xdr:cNvSpPr txBox="1"/>
      </xdr:nvSpPr>
      <xdr:spPr>
        <a:xfrm>
          <a:off x="15181795" y="125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105423</xdr:rowOff>
    </xdr:from>
    <xdr:to>
      <xdr:col>76</xdr:col>
      <xdr:colOff>165100</xdr:colOff>
      <xdr:row>75</xdr:row>
      <xdr:rowOff>35573</xdr:rowOff>
    </xdr:to>
    <xdr:sp macro="" textlink="">
      <xdr:nvSpPr>
        <xdr:cNvPr id="643" name="楕円 642"/>
        <xdr:cNvSpPr/>
      </xdr:nvSpPr>
      <xdr:spPr>
        <a:xfrm>
          <a:off x="14541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52100</xdr:rowOff>
    </xdr:from>
    <xdr:ext cx="599010" cy="259045"/>
    <xdr:sp macro="" textlink="">
      <xdr:nvSpPr>
        <xdr:cNvPr id="644" name="テキスト ボックス 643"/>
        <xdr:cNvSpPr txBox="1"/>
      </xdr:nvSpPr>
      <xdr:spPr>
        <a:xfrm>
          <a:off x="14292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133582</xdr:rowOff>
    </xdr:from>
    <xdr:to>
      <xdr:col>72</xdr:col>
      <xdr:colOff>38100</xdr:colOff>
      <xdr:row>75</xdr:row>
      <xdr:rowOff>63732</xdr:rowOff>
    </xdr:to>
    <xdr:sp macro="" textlink="">
      <xdr:nvSpPr>
        <xdr:cNvPr id="645" name="楕円 644"/>
        <xdr:cNvSpPr/>
      </xdr:nvSpPr>
      <xdr:spPr>
        <a:xfrm>
          <a:off x="13652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80259</xdr:rowOff>
    </xdr:from>
    <xdr:ext cx="599010" cy="259045"/>
    <xdr:sp macro="" textlink="">
      <xdr:nvSpPr>
        <xdr:cNvPr id="646" name="テキスト ボックス 645"/>
        <xdr:cNvSpPr txBox="1"/>
      </xdr:nvSpPr>
      <xdr:spPr>
        <a:xfrm>
          <a:off x="13403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137039</xdr:rowOff>
    </xdr:from>
    <xdr:to>
      <xdr:col>67</xdr:col>
      <xdr:colOff>101600</xdr:colOff>
      <xdr:row>75</xdr:row>
      <xdr:rowOff>67189</xdr:rowOff>
    </xdr:to>
    <xdr:sp macro="" textlink="">
      <xdr:nvSpPr>
        <xdr:cNvPr id="647" name="楕円 646"/>
        <xdr:cNvSpPr/>
      </xdr:nvSpPr>
      <xdr:spPr>
        <a:xfrm>
          <a:off x="12763500" y="12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83716</xdr:rowOff>
    </xdr:from>
    <xdr:ext cx="599010" cy="259045"/>
    <xdr:sp macro="" textlink="">
      <xdr:nvSpPr>
        <xdr:cNvPr id="648" name="テキスト ボックス 647"/>
        <xdr:cNvSpPr txBox="1"/>
      </xdr:nvSpPr>
      <xdr:spPr>
        <a:xfrm>
          <a:off x="12514795" y="125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41397</xdr:rowOff>
    </xdr:from>
    <xdr:to>
      <xdr:col>85</xdr:col>
      <xdr:colOff>127000</xdr:colOff>
      <xdr:row>98</xdr:row>
      <xdr:rowOff>82573</xdr:rowOff>
    </xdr:to>
    <xdr:cxnSp macro="">
      <xdr:nvCxnSpPr>
        <xdr:cNvPr id="675" name="直線コネクタ 674"/>
        <xdr:cNvCxnSpPr/>
      </xdr:nvCxnSpPr>
      <xdr:spPr>
        <a:xfrm>
          <a:off x="15481300" y="16843497"/>
          <a:ext cx="8382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41397</xdr:rowOff>
    </xdr:from>
    <xdr:to>
      <xdr:col>81</xdr:col>
      <xdr:colOff>50800</xdr:colOff>
      <xdr:row>98</xdr:row>
      <xdr:rowOff>48247</xdr:rowOff>
    </xdr:to>
    <xdr:cxnSp macro="">
      <xdr:nvCxnSpPr>
        <xdr:cNvPr id="678" name="直線コネクタ 677"/>
        <xdr:cNvCxnSpPr/>
      </xdr:nvCxnSpPr>
      <xdr:spPr>
        <a:xfrm flipV="1">
          <a:off x="14592300" y="16843497"/>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16923</xdr:rowOff>
    </xdr:from>
    <xdr:to>
      <xdr:col>76</xdr:col>
      <xdr:colOff>114300</xdr:colOff>
      <xdr:row>98</xdr:row>
      <xdr:rowOff>48247</xdr:rowOff>
    </xdr:to>
    <xdr:cxnSp macro="">
      <xdr:nvCxnSpPr>
        <xdr:cNvPr id="681" name="直線コネクタ 680"/>
        <xdr:cNvCxnSpPr/>
      </xdr:nvCxnSpPr>
      <xdr:spPr>
        <a:xfrm>
          <a:off x="13703300" y="16819023"/>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16923</xdr:rowOff>
    </xdr:from>
    <xdr:to>
      <xdr:col>71</xdr:col>
      <xdr:colOff>177800</xdr:colOff>
      <xdr:row>98</xdr:row>
      <xdr:rowOff>27437</xdr:rowOff>
    </xdr:to>
    <xdr:cxnSp macro="">
      <xdr:nvCxnSpPr>
        <xdr:cNvPr id="684" name="直線コネクタ 683"/>
        <xdr:cNvCxnSpPr/>
      </xdr:nvCxnSpPr>
      <xdr:spPr>
        <a:xfrm flipV="1">
          <a:off x="12814300" y="16819023"/>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31773</xdr:rowOff>
    </xdr:from>
    <xdr:to>
      <xdr:col>85</xdr:col>
      <xdr:colOff>177800</xdr:colOff>
      <xdr:row>98</xdr:row>
      <xdr:rowOff>133373</xdr:rowOff>
    </xdr:to>
    <xdr:sp macro="" textlink="">
      <xdr:nvSpPr>
        <xdr:cNvPr id="694" name="楕円 693"/>
        <xdr:cNvSpPr/>
      </xdr:nvSpPr>
      <xdr:spPr>
        <a:xfrm>
          <a:off x="16268700" y="16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162047</xdr:rowOff>
    </xdr:from>
    <xdr:to>
      <xdr:col>81</xdr:col>
      <xdr:colOff>101600</xdr:colOff>
      <xdr:row>98</xdr:row>
      <xdr:rowOff>92197</xdr:rowOff>
    </xdr:to>
    <xdr:sp macro="" textlink="">
      <xdr:nvSpPr>
        <xdr:cNvPr id="696" name="楕円 695"/>
        <xdr:cNvSpPr/>
      </xdr:nvSpPr>
      <xdr:spPr>
        <a:xfrm>
          <a:off x="15430500" y="16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83324</xdr:rowOff>
    </xdr:from>
    <xdr:ext cx="534377" cy="259045"/>
    <xdr:sp macro="" textlink="">
      <xdr:nvSpPr>
        <xdr:cNvPr id="697" name="テキスト ボックス 696"/>
        <xdr:cNvSpPr txBox="1"/>
      </xdr:nvSpPr>
      <xdr:spPr>
        <a:xfrm>
          <a:off x="15214111" y="168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168897</xdr:rowOff>
    </xdr:from>
    <xdr:to>
      <xdr:col>76</xdr:col>
      <xdr:colOff>165100</xdr:colOff>
      <xdr:row>98</xdr:row>
      <xdr:rowOff>99047</xdr:rowOff>
    </xdr:to>
    <xdr:sp macro="" textlink="">
      <xdr:nvSpPr>
        <xdr:cNvPr id="698" name="楕円 697"/>
        <xdr:cNvSpPr/>
      </xdr:nvSpPr>
      <xdr:spPr>
        <a:xfrm>
          <a:off x="14541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90174</xdr:rowOff>
    </xdr:from>
    <xdr:ext cx="534377" cy="259045"/>
    <xdr:sp macro="" textlink="">
      <xdr:nvSpPr>
        <xdr:cNvPr id="699" name="テキスト ボックス 698"/>
        <xdr:cNvSpPr txBox="1"/>
      </xdr:nvSpPr>
      <xdr:spPr>
        <a:xfrm>
          <a:off x="14325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137573</xdr:rowOff>
    </xdr:from>
    <xdr:to>
      <xdr:col>72</xdr:col>
      <xdr:colOff>38100</xdr:colOff>
      <xdr:row>98</xdr:row>
      <xdr:rowOff>67723</xdr:rowOff>
    </xdr:to>
    <xdr:sp macro="" textlink="">
      <xdr:nvSpPr>
        <xdr:cNvPr id="700" name="楕円 699"/>
        <xdr:cNvSpPr/>
      </xdr:nvSpPr>
      <xdr:spPr>
        <a:xfrm>
          <a:off x="136525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84250</xdr:rowOff>
    </xdr:from>
    <xdr:ext cx="534377" cy="259045"/>
    <xdr:sp macro="" textlink="">
      <xdr:nvSpPr>
        <xdr:cNvPr id="701" name="テキスト ボックス 700"/>
        <xdr:cNvSpPr txBox="1"/>
      </xdr:nvSpPr>
      <xdr:spPr>
        <a:xfrm>
          <a:off x="13436111" y="16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148087</xdr:rowOff>
    </xdr:from>
    <xdr:to>
      <xdr:col>67</xdr:col>
      <xdr:colOff>101600</xdr:colOff>
      <xdr:row>98</xdr:row>
      <xdr:rowOff>78237</xdr:rowOff>
    </xdr:to>
    <xdr:sp macro="" textlink="">
      <xdr:nvSpPr>
        <xdr:cNvPr id="702" name="楕円 701"/>
        <xdr:cNvSpPr/>
      </xdr:nvSpPr>
      <xdr:spPr>
        <a:xfrm>
          <a:off x="12763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94764</xdr:rowOff>
    </xdr:from>
    <xdr:ext cx="534377" cy="259045"/>
    <xdr:sp macro="" textlink="">
      <xdr:nvSpPr>
        <xdr:cNvPr id="703" name="テキスト ボックス 702"/>
        <xdr:cNvSpPr txBox="1"/>
      </xdr:nvSpPr>
      <xdr:spPr>
        <a:xfrm>
          <a:off x="12547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166903</xdr:rowOff>
    </xdr:from>
    <xdr:to>
      <xdr:col>102</xdr:col>
      <xdr:colOff>114300</xdr:colOff>
      <xdr:row>38</xdr:row>
      <xdr:rowOff>139700</xdr:rowOff>
    </xdr:to>
    <xdr:cxnSp macro="">
      <xdr:nvCxnSpPr>
        <xdr:cNvPr id="739" name="直線コネクタ 738"/>
        <xdr:cNvCxnSpPr/>
      </xdr:nvCxnSpPr>
      <xdr:spPr>
        <a:xfrm>
          <a:off x="18656300" y="6339103"/>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116103</xdr:rowOff>
    </xdr:from>
    <xdr:to>
      <xdr:col>98</xdr:col>
      <xdr:colOff>38100</xdr:colOff>
      <xdr:row>37</xdr:row>
      <xdr:rowOff>46253</xdr:rowOff>
    </xdr:to>
    <xdr:sp macro="" textlink="">
      <xdr:nvSpPr>
        <xdr:cNvPr id="757" name="楕円 756"/>
        <xdr:cNvSpPr/>
      </xdr:nvSpPr>
      <xdr:spPr>
        <a:xfrm>
          <a:off x="186055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62780</xdr:rowOff>
    </xdr:from>
    <xdr:ext cx="469744" cy="259045"/>
    <xdr:sp macro="" textlink="">
      <xdr:nvSpPr>
        <xdr:cNvPr id="758" name="テキスト ボックス 757"/>
        <xdr:cNvSpPr txBox="1"/>
      </xdr:nvSpPr>
      <xdr:spPr>
        <a:xfrm>
          <a:off x="18421428" y="60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135552</xdr:rowOff>
    </xdr:from>
    <xdr:to>
      <xdr:col>116</xdr:col>
      <xdr:colOff>63500</xdr:colOff>
      <xdr:row>58</xdr:row>
      <xdr:rowOff>158217</xdr:rowOff>
    </xdr:to>
    <xdr:cxnSp macro="">
      <xdr:nvCxnSpPr>
        <xdr:cNvPr id="789" name="直線コネクタ 788"/>
        <xdr:cNvCxnSpPr/>
      </xdr:nvCxnSpPr>
      <xdr:spPr>
        <a:xfrm>
          <a:off x="21323300" y="10079652"/>
          <a:ext cx="8382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113836</xdr:rowOff>
    </xdr:from>
    <xdr:to>
      <xdr:col>111</xdr:col>
      <xdr:colOff>177800</xdr:colOff>
      <xdr:row>58</xdr:row>
      <xdr:rowOff>135552</xdr:rowOff>
    </xdr:to>
    <xdr:cxnSp macro="">
      <xdr:nvCxnSpPr>
        <xdr:cNvPr id="792" name="直線コネクタ 791"/>
        <xdr:cNvCxnSpPr/>
      </xdr:nvCxnSpPr>
      <xdr:spPr>
        <a:xfrm>
          <a:off x="20434300" y="1005793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113836</xdr:rowOff>
    </xdr:from>
    <xdr:to>
      <xdr:col>107</xdr:col>
      <xdr:colOff>50800</xdr:colOff>
      <xdr:row>58</xdr:row>
      <xdr:rowOff>154918</xdr:rowOff>
    </xdr:to>
    <xdr:cxnSp macro="">
      <xdr:nvCxnSpPr>
        <xdr:cNvPr id="795" name="直線コネクタ 794"/>
        <xdr:cNvCxnSpPr/>
      </xdr:nvCxnSpPr>
      <xdr:spPr>
        <a:xfrm flipV="1">
          <a:off x="19545300" y="10057936"/>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120465</xdr:rowOff>
    </xdr:from>
    <xdr:to>
      <xdr:col>102</xdr:col>
      <xdr:colOff>114300</xdr:colOff>
      <xdr:row>58</xdr:row>
      <xdr:rowOff>154918</xdr:rowOff>
    </xdr:to>
    <xdr:cxnSp macro="">
      <xdr:nvCxnSpPr>
        <xdr:cNvPr id="798" name="直線コネクタ 797"/>
        <xdr:cNvCxnSpPr/>
      </xdr:nvCxnSpPr>
      <xdr:spPr>
        <a:xfrm>
          <a:off x="18656300" y="10064565"/>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107417</xdr:rowOff>
    </xdr:from>
    <xdr:to>
      <xdr:col>116</xdr:col>
      <xdr:colOff>114300</xdr:colOff>
      <xdr:row>59</xdr:row>
      <xdr:rowOff>37567</xdr:rowOff>
    </xdr:to>
    <xdr:sp macro="" textlink="">
      <xdr:nvSpPr>
        <xdr:cNvPr id="808" name="楕円 807"/>
        <xdr:cNvSpPr/>
      </xdr:nvSpPr>
      <xdr:spPr>
        <a:xfrm>
          <a:off x="221107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66794</xdr:rowOff>
    </xdr:from>
    <xdr:ext cx="469744" cy="259045"/>
    <xdr:sp macro="" textlink="">
      <xdr:nvSpPr>
        <xdr:cNvPr id="809" name="貸付金該当値テキスト"/>
        <xdr:cNvSpPr txBox="1"/>
      </xdr:nvSpPr>
      <xdr:spPr>
        <a:xfrm>
          <a:off x="22212300" y="98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84752</xdr:rowOff>
    </xdr:from>
    <xdr:to>
      <xdr:col>112</xdr:col>
      <xdr:colOff>38100</xdr:colOff>
      <xdr:row>59</xdr:row>
      <xdr:rowOff>14902</xdr:rowOff>
    </xdr:to>
    <xdr:sp macro="" textlink="">
      <xdr:nvSpPr>
        <xdr:cNvPr id="810" name="楕円 809"/>
        <xdr:cNvSpPr/>
      </xdr:nvSpPr>
      <xdr:spPr>
        <a:xfrm>
          <a:off x="21272500" y="100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31429</xdr:rowOff>
    </xdr:from>
    <xdr:ext cx="469744" cy="259045"/>
    <xdr:sp macro="" textlink="">
      <xdr:nvSpPr>
        <xdr:cNvPr id="811" name="テキスト ボックス 810"/>
        <xdr:cNvSpPr txBox="1"/>
      </xdr:nvSpPr>
      <xdr:spPr>
        <a:xfrm>
          <a:off x="21088428" y="98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63036</xdr:rowOff>
    </xdr:from>
    <xdr:to>
      <xdr:col>107</xdr:col>
      <xdr:colOff>101600</xdr:colOff>
      <xdr:row>58</xdr:row>
      <xdr:rowOff>164636</xdr:rowOff>
    </xdr:to>
    <xdr:sp macro="" textlink="">
      <xdr:nvSpPr>
        <xdr:cNvPr id="812" name="楕円 811"/>
        <xdr:cNvSpPr/>
      </xdr:nvSpPr>
      <xdr:spPr>
        <a:xfrm>
          <a:off x="20383500" y="100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13" name="テキスト ボックス 812"/>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104118</xdr:rowOff>
    </xdr:from>
    <xdr:to>
      <xdr:col>102</xdr:col>
      <xdr:colOff>165100</xdr:colOff>
      <xdr:row>59</xdr:row>
      <xdr:rowOff>34268</xdr:rowOff>
    </xdr:to>
    <xdr:sp macro="" textlink="">
      <xdr:nvSpPr>
        <xdr:cNvPr id="814" name="楕円 813"/>
        <xdr:cNvSpPr/>
      </xdr:nvSpPr>
      <xdr:spPr>
        <a:xfrm>
          <a:off x="19494500" y="100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50795</xdr:rowOff>
    </xdr:from>
    <xdr:ext cx="469744" cy="259045"/>
    <xdr:sp macro="" textlink="">
      <xdr:nvSpPr>
        <xdr:cNvPr id="815" name="テキスト ボックス 814"/>
        <xdr:cNvSpPr txBox="1"/>
      </xdr:nvSpPr>
      <xdr:spPr>
        <a:xfrm>
          <a:off x="19310428" y="982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69665</xdr:rowOff>
    </xdr:from>
    <xdr:to>
      <xdr:col>98</xdr:col>
      <xdr:colOff>38100</xdr:colOff>
      <xdr:row>58</xdr:row>
      <xdr:rowOff>171265</xdr:rowOff>
    </xdr:to>
    <xdr:sp macro="" textlink="">
      <xdr:nvSpPr>
        <xdr:cNvPr id="816" name="楕円 815"/>
        <xdr:cNvSpPr/>
      </xdr:nvSpPr>
      <xdr:spPr>
        <a:xfrm>
          <a:off x="18605500" y="100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16342</xdr:rowOff>
    </xdr:from>
    <xdr:ext cx="469744" cy="259045"/>
    <xdr:sp macro="" textlink="">
      <xdr:nvSpPr>
        <xdr:cNvPr id="817" name="テキスト ボックス 816"/>
        <xdr:cNvSpPr txBox="1"/>
      </xdr:nvSpPr>
      <xdr:spPr>
        <a:xfrm>
          <a:off x="18421428" y="9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169625</xdr:rowOff>
    </xdr:from>
    <xdr:to>
      <xdr:col>116</xdr:col>
      <xdr:colOff>63500</xdr:colOff>
      <xdr:row>74</xdr:row>
      <xdr:rowOff>33031</xdr:rowOff>
    </xdr:to>
    <xdr:cxnSp macro="">
      <xdr:nvCxnSpPr>
        <xdr:cNvPr id="849" name="直線コネクタ 848"/>
        <xdr:cNvCxnSpPr/>
      </xdr:nvCxnSpPr>
      <xdr:spPr>
        <a:xfrm>
          <a:off x="21323300" y="12685475"/>
          <a:ext cx="8382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169625</xdr:rowOff>
    </xdr:from>
    <xdr:to>
      <xdr:col>111</xdr:col>
      <xdr:colOff>177800</xdr:colOff>
      <xdr:row>74</xdr:row>
      <xdr:rowOff>5305</xdr:rowOff>
    </xdr:to>
    <xdr:cxnSp macro="">
      <xdr:nvCxnSpPr>
        <xdr:cNvPr id="852" name="直線コネクタ 851"/>
        <xdr:cNvCxnSpPr/>
      </xdr:nvCxnSpPr>
      <xdr:spPr>
        <a:xfrm flipV="1">
          <a:off x="20434300" y="1268547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161929</xdr:rowOff>
    </xdr:from>
    <xdr:to>
      <xdr:col>107</xdr:col>
      <xdr:colOff>50800</xdr:colOff>
      <xdr:row>74</xdr:row>
      <xdr:rowOff>5305</xdr:rowOff>
    </xdr:to>
    <xdr:cxnSp macro="">
      <xdr:nvCxnSpPr>
        <xdr:cNvPr id="855" name="直線コネクタ 854"/>
        <xdr:cNvCxnSpPr/>
      </xdr:nvCxnSpPr>
      <xdr:spPr>
        <a:xfrm>
          <a:off x="19545300" y="1267777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139864</xdr:rowOff>
    </xdr:from>
    <xdr:to>
      <xdr:col>102</xdr:col>
      <xdr:colOff>114300</xdr:colOff>
      <xdr:row>73</xdr:row>
      <xdr:rowOff>161929</xdr:rowOff>
    </xdr:to>
    <xdr:cxnSp macro="">
      <xdr:nvCxnSpPr>
        <xdr:cNvPr id="858" name="直線コネクタ 857"/>
        <xdr:cNvCxnSpPr/>
      </xdr:nvCxnSpPr>
      <xdr:spPr>
        <a:xfrm>
          <a:off x="18656300" y="12655714"/>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153681</xdr:rowOff>
    </xdr:from>
    <xdr:to>
      <xdr:col>116</xdr:col>
      <xdr:colOff>114300</xdr:colOff>
      <xdr:row>74</xdr:row>
      <xdr:rowOff>83831</xdr:rowOff>
    </xdr:to>
    <xdr:sp macro="" textlink="">
      <xdr:nvSpPr>
        <xdr:cNvPr id="868" name="楕円 867"/>
        <xdr:cNvSpPr/>
      </xdr:nvSpPr>
      <xdr:spPr>
        <a:xfrm>
          <a:off x="22110700" y="126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5108</xdr:rowOff>
    </xdr:from>
    <xdr:ext cx="599010" cy="259045"/>
    <xdr:sp macro="" textlink="">
      <xdr:nvSpPr>
        <xdr:cNvPr id="869" name="繰出金該当値テキスト"/>
        <xdr:cNvSpPr txBox="1"/>
      </xdr:nvSpPr>
      <xdr:spPr>
        <a:xfrm>
          <a:off x="22212300" y="125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118825</xdr:rowOff>
    </xdr:from>
    <xdr:to>
      <xdr:col>112</xdr:col>
      <xdr:colOff>38100</xdr:colOff>
      <xdr:row>74</xdr:row>
      <xdr:rowOff>48975</xdr:rowOff>
    </xdr:to>
    <xdr:sp macro="" textlink="">
      <xdr:nvSpPr>
        <xdr:cNvPr id="870" name="楕円 869"/>
        <xdr:cNvSpPr/>
      </xdr:nvSpPr>
      <xdr:spPr>
        <a:xfrm>
          <a:off x="21272500" y="126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65502</xdr:rowOff>
    </xdr:from>
    <xdr:ext cx="599010" cy="259045"/>
    <xdr:sp macro="" textlink="">
      <xdr:nvSpPr>
        <xdr:cNvPr id="871" name="テキスト ボックス 870"/>
        <xdr:cNvSpPr txBox="1"/>
      </xdr:nvSpPr>
      <xdr:spPr>
        <a:xfrm>
          <a:off x="21023795" y="1240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125955</xdr:rowOff>
    </xdr:from>
    <xdr:to>
      <xdr:col>107</xdr:col>
      <xdr:colOff>101600</xdr:colOff>
      <xdr:row>74</xdr:row>
      <xdr:rowOff>56105</xdr:rowOff>
    </xdr:to>
    <xdr:sp macro="" textlink="">
      <xdr:nvSpPr>
        <xdr:cNvPr id="872" name="楕円 871"/>
        <xdr:cNvSpPr/>
      </xdr:nvSpPr>
      <xdr:spPr>
        <a:xfrm>
          <a:off x="20383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72632</xdr:rowOff>
    </xdr:from>
    <xdr:ext cx="599010" cy="259045"/>
    <xdr:sp macro="" textlink="">
      <xdr:nvSpPr>
        <xdr:cNvPr id="873" name="テキスト ボックス 872"/>
        <xdr:cNvSpPr txBox="1"/>
      </xdr:nvSpPr>
      <xdr:spPr>
        <a:xfrm>
          <a:off x="20134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111129</xdr:rowOff>
    </xdr:from>
    <xdr:to>
      <xdr:col>102</xdr:col>
      <xdr:colOff>165100</xdr:colOff>
      <xdr:row>74</xdr:row>
      <xdr:rowOff>41279</xdr:rowOff>
    </xdr:to>
    <xdr:sp macro="" textlink="">
      <xdr:nvSpPr>
        <xdr:cNvPr id="874" name="楕円 873"/>
        <xdr:cNvSpPr/>
      </xdr:nvSpPr>
      <xdr:spPr>
        <a:xfrm>
          <a:off x="19494500" y="126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57806</xdr:rowOff>
    </xdr:from>
    <xdr:ext cx="599010" cy="259045"/>
    <xdr:sp macro="" textlink="">
      <xdr:nvSpPr>
        <xdr:cNvPr id="875" name="テキスト ボックス 874"/>
        <xdr:cNvSpPr txBox="1"/>
      </xdr:nvSpPr>
      <xdr:spPr>
        <a:xfrm>
          <a:off x="19245795" y="1240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89064</xdr:rowOff>
    </xdr:from>
    <xdr:to>
      <xdr:col>98</xdr:col>
      <xdr:colOff>38100</xdr:colOff>
      <xdr:row>74</xdr:row>
      <xdr:rowOff>19214</xdr:rowOff>
    </xdr:to>
    <xdr:sp macro="" textlink="">
      <xdr:nvSpPr>
        <xdr:cNvPr id="876" name="楕円 875"/>
        <xdr:cNvSpPr/>
      </xdr:nvSpPr>
      <xdr:spPr>
        <a:xfrm>
          <a:off x="18605500" y="126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35741</xdr:rowOff>
    </xdr:from>
    <xdr:ext cx="599010" cy="259045"/>
    <xdr:sp macro="" textlink="">
      <xdr:nvSpPr>
        <xdr:cNvPr id="877" name="テキスト ボックス 876"/>
        <xdr:cNvSpPr txBox="1"/>
      </xdr:nvSpPr>
      <xdr:spPr>
        <a:xfrm>
          <a:off x="18356795" y="1238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人件費は前年度に引き続き類似団体中最高となっており、高止まりの傾向にある。主に人口減が要因だが平成２９年度に一部事務組合である山県郡西部衛生組合解散による職員引き受けの影響も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あり定員適正化計画に基づいた配置計画が進まなかった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道路の維持補修や橋梁点検に掛かる経費が多くを占めている。人口当たりの公共施設が過多であるという問題があるため、安芸太田町公共施設等総合管理計画に従い、施設の解体等適正配置を進め、維持補修費が過大となることを防ぐ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補助費等は、病院事業会計補助金や広島市への消防事務の負担金が多額となっている。病院事業については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経営改革プラン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を策定し機能とともに人口減に対応した病床のあり方を検討する必要がある。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本庁舎耐震改修工事等により増額となった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は新規としてはアナログ防災行政無線のデジタル化事業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、基本的には新規整備は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真に必要な事業のみ実施する方針</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である。一方で施設の老朽化が進んでおり、更新整備は増加する見通しとなっている。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公債費は、近年の大型事業の償還が始まり、今後数年は上昇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傾向にあるため、起債対象事業費は、真に必要な事業規模など十分に精査の上、事業を実施を行う。</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繰出金は、簡易水道事業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や下水道事業</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繰出金の減等により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人口減により住民一人当たりのコスト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38989</xdr:rowOff>
    </xdr:from>
    <xdr:to>
      <xdr:col>24</xdr:col>
      <xdr:colOff>63500</xdr:colOff>
      <xdr:row>35</xdr:row>
      <xdr:rowOff>73660</xdr:rowOff>
    </xdr:to>
    <xdr:cxnSp macro="">
      <xdr:nvCxnSpPr>
        <xdr:cNvPr id="61" name="直線コネクタ 60"/>
        <xdr:cNvCxnSpPr/>
      </xdr:nvCxnSpPr>
      <xdr:spPr>
        <a:xfrm flipV="1">
          <a:off x="3797300" y="603973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73660</xdr:rowOff>
    </xdr:from>
    <xdr:to>
      <xdr:col>19</xdr:col>
      <xdr:colOff>177800</xdr:colOff>
      <xdr:row>36</xdr:row>
      <xdr:rowOff>8509</xdr:rowOff>
    </xdr:to>
    <xdr:cxnSp macro="">
      <xdr:nvCxnSpPr>
        <xdr:cNvPr id="64" name="直線コネクタ 63"/>
        <xdr:cNvCxnSpPr/>
      </xdr:nvCxnSpPr>
      <xdr:spPr>
        <a:xfrm flipV="1">
          <a:off x="2908300" y="60744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154813</xdr:rowOff>
    </xdr:from>
    <xdr:to>
      <xdr:col>15</xdr:col>
      <xdr:colOff>50800</xdr:colOff>
      <xdr:row>36</xdr:row>
      <xdr:rowOff>8509</xdr:rowOff>
    </xdr:to>
    <xdr:cxnSp macro="">
      <xdr:nvCxnSpPr>
        <xdr:cNvPr id="67" name="直線コネクタ 66"/>
        <xdr:cNvCxnSpPr/>
      </xdr:nvCxnSpPr>
      <xdr:spPr>
        <a:xfrm>
          <a:off x="2019300" y="6155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154813</xdr:rowOff>
    </xdr:from>
    <xdr:to>
      <xdr:col>10</xdr:col>
      <xdr:colOff>114300</xdr:colOff>
      <xdr:row>36</xdr:row>
      <xdr:rowOff>18288</xdr:rowOff>
    </xdr:to>
    <xdr:cxnSp macro="">
      <xdr:nvCxnSpPr>
        <xdr:cNvPr id="70" name="直線コネクタ 69"/>
        <xdr:cNvCxnSpPr/>
      </xdr:nvCxnSpPr>
      <xdr:spPr>
        <a:xfrm flipV="1">
          <a:off x="1130300" y="615556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159639</xdr:rowOff>
    </xdr:from>
    <xdr:to>
      <xdr:col>24</xdr:col>
      <xdr:colOff>114300</xdr:colOff>
      <xdr:row>35</xdr:row>
      <xdr:rowOff>89789</xdr:rowOff>
    </xdr:to>
    <xdr:sp macro="" textlink="">
      <xdr:nvSpPr>
        <xdr:cNvPr id="80" name="楕円 79"/>
        <xdr:cNvSpPr/>
      </xdr:nvSpPr>
      <xdr:spPr>
        <a:xfrm>
          <a:off x="4584700" y="59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11066</xdr:rowOff>
    </xdr:from>
    <xdr:ext cx="534377" cy="259045"/>
    <xdr:sp macro="" textlink="">
      <xdr:nvSpPr>
        <xdr:cNvPr id="81" name="議会費該当値テキスト"/>
        <xdr:cNvSpPr txBox="1"/>
      </xdr:nvSpPr>
      <xdr:spPr>
        <a:xfrm>
          <a:off x="4686300" y="58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22860</xdr:rowOff>
    </xdr:from>
    <xdr:to>
      <xdr:col>20</xdr:col>
      <xdr:colOff>38100</xdr:colOff>
      <xdr:row>35</xdr:row>
      <xdr:rowOff>124460</xdr:rowOff>
    </xdr:to>
    <xdr:sp macro="" textlink="">
      <xdr:nvSpPr>
        <xdr:cNvPr id="82" name="楕円 81"/>
        <xdr:cNvSpPr/>
      </xdr:nvSpPr>
      <xdr:spPr>
        <a:xfrm>
          <a:off x="3746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140987</xdr:rowOff>
    </xdr:from>
    <xdr:ext cx="534377" cy="259045"/>
    <xdr:sp macro="" textlink="">
      <xdr:nvSpPr>
        <xdr:cNvPr id="83" name="テキスト ボックス 82"/>
        <xdr:cNvSpPr txBox="1"/>
      </xdr:nvSpPr>
      <xdr:spPr>
        <a:xfrm>
          <a:off x="3530111" y="5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129159</xdr:rowOff>
    </xdr:from>
    <xdr:to>
      <xdr:col>15</xdr:col>
      <xdr:colOff>101600</xdr:colOff>
      <xdr:row>36</xdr:row>
      <xdr:rowOff>59309</xdr:rowOff>
    </xdr:to>
    <xdr:sp macro="" textlink="">
      <xdr:nvSpPr>
        <xdr:cNvPr id="84" name="楕円 83"/>
        <xdr:cNvSpPr/>
      </xdr:nvSpPr>
      <xdr:spPr>
        <a:xfrm>
          <a:off x="2857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75836</xdr:rowOff>
    </xdr:from>
    <xdr:ext cx="534377" cy="259045"/>
    <xdr:sp macro="" textlink="">
      <xdr:nvSpPr>
        <xdr:cNvPr id="85" name="テキスト ボックス 84"/>
        <xdr:cNvSpPr txBox="1"/>
      </xdr:nvSpPr>
      <xdr:spPr>
        <a:xfrm>
          <a:off x="2641111" y="59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104013</xdr:rowOff>
    </xdr:from>
    <xdr:to>
      <xdr:col>10</xdr:col>
      <xdr:colOff>165100</xdr:colOff>
      <xdr:row>36</xdr:row>
      <xdr:rowOff>34163</xdr:rowOff>
    </xdr:to>
    <xdr:sp macro="" textlink="">
      <xdr:nvSpPr>
        <xdr:cNvPr id="86" name="楕円 85"/>
        <xdr:cNvSpPr/>
      </xdr:nvSpPr>
      <xdr:spPr>
        <a:xfrm>
          <a:off x="1968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50690</xdr:rowOff>
    </xdr:from>
    <xdr:ext cx="534377" cy="259045"/>
    <xdr:sp macro="" textlink="">
      <xdr:nvSpPr>
        <xdr:cNvPr id="87" name="テキスト ボックス 86"/>
        <xdr:cNvSpPr txBox="1"/>
      </xdr:nvSpPr>
      <xdr:spPr>
        <a:xfrm>
          <a:off x="1752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138938</xdr:rowOff>
    </xdr:from>
    <xdr:to>
      <xdr:col>6</xdr:col>
      <xdr:colOff>38100</xdr:colOff>
      <xdr:row>36</xdr:row>
      <xdr:rowOff>69088</xdr:rowOff>
    </xdr:to>
    <xdr:sp macro="" textlink="">
      <xdr:nvSpPr>
        <xdr:cNvPr id="88" name="楕円 87"/>
        <xdr:cNvSpPr/>
      </xdr:nvSpPr>
      <xdr:spPr>
        <a:xfrm>
          <a:off x="1079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85615</xdr:rowOff>
    </xdr:from>
    <xdr:ext cx="534377" cy="259045"/>
    <xdr:sp macro="" textlink="">
      <xdr:nvSpPr>
        <xdr:cNvPr id="89" name="テキスト ボックス 88"/>
        <xdr:cNvSpPr txBox="1"/>
      </xdr:nvSpPr>
      <xdr:spPr>
        <a:xfrm>
          <a:off x="863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9560</xdr:rowOff>
    </xdr:from>
    <xdr:to>
      <xdr:col>24</xdr:col>
      <xdr:colOff>63500</xdr:colOff>
      <xdr:row>57</xdr:row>
      <xdr:rowOff>44601</xdr:rowOff>
    </xdr:to>
    <xdr:cxnSp macro="">
      <xdr:nvCxnSpPr>
        <xdr:cNvPr id="120" name="直線コネクタ 119"/>
        <xdr:cNvCxnSpPr/>
      </xdr:nvCxnSpPr>
      <xdr:spPr>
        <a:xfrm flipV="1">
          <a:off x="3797300" y="9782210"/>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15193</xdr:rowOff>
    </xdr:from>
    <xdr:to>
      <xdr:col>19</xdr:col>
      <xdr:colOff>177800</xdr:colOff>
      <xdr:row>57</xdr:row>
      <xdr:rowOff>44601</xdr:rowOff>
    </xdr:to>
    <xdr:cxnSp macro="">
      <xdr:nvCxnSpPr>
        <xdr:cNvPr id="123" name="直線コネクタ 122"/>
        <xdr:cNvCxnSpPr/>
      </xdr:nvCxnSpPr>
      <xdr:spPr>
        <a:xfrm>
          <a:off x="2908300" y="978784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15193</xdr:rowOff>
    </xdr:from>
    <xdr:to>
      <xdr:col>15</xdr:col>
      <xdr:colOff>50800</xdr:colOff>
      <xdr:row>57</xdr:row>
      <xdr:rowOff>27867</xdr:rowOff>
    </xdr:to>
    <xdr:cxnSp macro="">
      <xdr:nvCxnSpPr>
        <xdr:cNvPr id="126" name="直線コネクタ 125"/>
        <xdr:cNvCxnSpPr/>
      </xdr:nvCxnSpPr>
      <xdr:spPr>
        <a:xfrm flipV="1">
          <a:off x="2019300" y="9787843"/>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27867</xdr:rowOff>
    </xdr:from>
    <xdr:to>
      <xdr:col>10</xdr:col>
      <xdr:colOff>114300</xdr:colOff>
      <xdr:row>57</xdr:row>
      <xdr:rowOff>71082</xdr:rowOff>
    </xdr:to>
    <xdr:cxnSp macro="">
      <xdr:nvCxnSpPr>
        <xdr:cNvPr id="129" name="直線コネクタ 128"/>
        <xdr:cNvCxnSpPr/>
      </xdr:nvCxnSpPr>
      <xdr:spPr>
        <a:xfrm flipV="1">
          <a:off x="1130300" y="9800517"/>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130210</xdr:rowOff>
    </xdr:from>
    <xdr:to>
      <xdr:col>24</xdr:col>
      <xdr:colOff>114300</xdr:colOff>
      <xdr:row>57</xdr:row>
      <xdr:rowOff>60360</xdr:rowOff>
    </xdr:to>
    <xdr:sp macro="" textlink="">
      <xdr:nvSpPr>
        <xdr:cNvPr id="139" name="楕円 138"/>
        <xdr:cNvSpPr/>
      </xdr:nvSpPr>
      <xdr:spPr>
        <a:xfrm>
          <a:off x="4584700" y="97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153087</xdr:rowOff>
    </xdr:from>
    <xdr:ext cx="599010" cy="259045"/>
    <xdr:sp macro="" textlink="">
      <xdr:nvSpPr>
        <xdr:cNvPr id="140" name="総務費該当値テキスト"/>
        <xdr:cNvSpPr txBox="1"/>
      </xdr:nvSpPr>
      <xdr:spPr>
        <a:xfrm>
          <a:off x="4686300" y="95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165251</xdr:rowOff>
    </xdr:from>
    <xdr:to>
      <xdr:col>20</xdr:col>
      <xdr:colOff>38100</xdr:colOff>
      <xdr:row>57</xdr:row>
      <xdr:rowOff>95401</xdr:rowOff>
    </xdr:to>
    <xdr:sp macro="" textlink="">
      <xdr:nvSpPr>
        <xdr:cNvPr id="141" name="楕円 140"/>
        <xdr:cNvSpPr/>
      </xdr:nvSpPr>
      <xdr:spPr>
        <a:xfrm>
          <a:off x="3746500" y="9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111928</xdr:rowOff>
    </xdr:from>
    <xdr:ext cx="599010" cy="259045"/>
    <xdr:sp macro="" textlink="">
      <xdr:nvSpPr>
        <xdr:cNvPr id="142" name="テキスト ボックス 141"/>
        <xdr:cNvSpPr txBox="1"/>
      </xdr:nvSpPr>
      <xdr:spPr>
        <a:xfrm>
          <a:off x="3497795" y="95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135843</xdr:rowOff>
    </xdr:from>
    <xdr:to>
      <xdr:col>15</xdr:col>
      <xdr:colOff>101600</xdr:colOff>
      <xdr:row>57</xdr:row>
      <xdr:rowOff>65993</xdr:rowOff>
    </xdr:to>
    <xdr:sp macro="" textlink="">
      <xdr:nvSpPr>
        <xdr:cNvPr id="143" name="楕円 142"/>
        <xdr:cNvSpPr/>
      </xdr:nvSpPr>
      <xdr:spPr>
        <a:xfrm>
          <a:off x="2857500" y="97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82520</xdr:rowOff>
    </xdr:from>
    <xdr:ext cx="599010" cy="259045"/>
    <xdr:sp macro="" textlink="">
      <xdr:nvSpPr>
        <xdr:cNvPr id="144" name="テキスト ボックス 143"/>
        <xdr:cNvSpPr txBox="1"/>
      </xdr:nvSpPr>
      <xdr:spPr>
        <a:xfrm>
          <a:off x="2608795" y="95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148517</xdr:rowOff>
    </xdr:from>
    <xdr:to>
      <xdr:col>10</xdr:col>
      <xdr:colOff>165100</xdr:colOff>
      <xdr:row>57</xdr:row>
      <xdr:rowOff>78667</xdr:rowOff>
    </xdr:to>
    <xdr:sp macro="" textlink="">
      <xdr:nvSpPr>
        <xdr:cNvPr id="145" name="楕円 144"/>
        <xdr:cNvSpPr/>
      </xdr:nvSpPr>
      <xdr:spPr>
        <a:xfrm>
          <a:off x="1968500" y="9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95194</xdr:rowOff>
    </xdr:from>
    <xdr:ext cx="599010" cy="259045"/>
    <xdr:sp macro="" textlink="">
      <xdr:nvSpPr>
        <xdr:cNvPr id="146" name="テキスト ボックス 145"/>
        <xdr:cNvSpPr txBox="1"/>
      </xdr:nvSpPr>
      <xdr:spPr>
        <a:xfrm>
          <a:off x="1719795" y="95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20282</xdr:rowOff>
    </xdr:from>
    <xdr:to>
      <xdr:col>6</xdr:col>
      <xdr:colOff>38100</xdr:colOff>
      <xdr:row>57</xdr:row>
      <xdr:rowOff>121882</xdr:rowOff>
    </xdr:to>
    <xdr:sp macro="" textlink="">
      <xdr:nvSpPr>
        <xdr:cNvPr id="147" name="楕円 146"/>
        <xdr:cNvSpPr/>
      </xdr:nvSpPr>
      <xdr:spPr>
        <a:xfrm>
          <a:off x="1079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138409</xdr:rowOff>
    </xdr:from>
    <xdr:ext cx="599010" cy="259045"/>
    <xdr:sp macro="" textlink="">
      <xdr:nvSpPr>
        <xdr:cNvPr id="148" name="テキスト ボックス 147"/>
        <xdr:cNvSpPr txBox="1"/>
      </xdr:nvSpPr>
      <xdr:spPr>
        <a:xfrm>
          <a:off x="830795" y="95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5656</xdr:rowOff>
    </xdr:from>
    <xdr:to>
      <xdr:col>24</xdr:col>
      <xdr:colOff>63500</xdr:colOff>
      <xdr:row>74</xdr:row>
      <xdr:rowOff>49990</xdr:rowOff>
    </xdr:to>
    <xdr:cxnSp macro="">
      <xdr:nvCxnSpPr>
        <xdr:cNvPr id="178" name="直線コネクタ 177"/>
        <xdr:cNvCxnSpPr/>
      </xdr:nvCxnSpPr>
      <xdr:spPr>
        <a:xfrm flipV="1">
          <a:off x="3797300" y="12692956"/>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36419</xdr:rowOff>
    </xdr:from>
    <xdr:to>
      <xdr:col>19</xdr:col>
      <xdr:colOff>177800</xdr:colOff>
      <xdr:row>74</xdr:row>
      <xdr:rowOff>49990</xdr:rowOff>
    </xdr:to>
    <xdr:cxnSp macro="">
      <xdr:nvCxnSpPr>
        <xdr:cNvPr id="181" name="直線コネクタ 180"/>
        <xdr:cNvCxnSpPr/>
      </xdr:nvCxnSpPr>
      <xdr:spPr>
        <a:xfrm>
          <a:off x="2908300" y="12552269"/>
          <a:ext cx="889000" cy="1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36419</xdr:rowOff>
    </xdr:from>
    <xdr:to>
      <xdr:col>15</xdr:col>
      <xdr:colOff>50800</xdr:colOff>
      <xdr:row>74</xdr:row>
      <xdr:rowOff>8461</xdr:rowOff>
    </xdr:to>
    <xdr:cxnSp macro="">
      <xdr:nvCxnSpPr>
        <xdr:cNvPr id="184" name="直線コネクタ 183"/>
        <xdr:cNvCxnSpPr/>
      </xdr:nvCxnSpPr>
      <xdr:spPr>
        <a:xfrm flipV="1">
          <a:off x="2019300" y="12552269"/>
          <a:ext cx="889000" cy="1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8461</xdr:rowOff>
    </xdr:from>
    <xdr:to>
      <xdr:col>10</xdr:col>
      <xdr:colOff>114300</xdr:colOff>
      <xdr:row>74</xdr:row>
      <xdr:rowOff>87076</xdr:rowOff>
    </xdr:to>
    <xdr:cxnSp macro="">
      <xdr:nvCxnSpPr>
        <xdr:cNvPr id="187" name="直線コネクタ 186"/>
        <xdr:cNvCxnSpPr/>
      </xdr:nvCxnSpPr>
      <xdr:spPr>
        <a:xfrm flipV="1">
          <a:off x="1130300" y="12695761"/>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126306</xdr:rowOff>
    </xdr:from>
    <xdr:to>
      <xdr:col>24</xdr:col>
      <xdr:colOff>114300</xdr:colOff>
      <xdr:row>74</xdr:row>
      <xdr:rowOff>56456</xdr:rowOff>
    </xdr:to>
    <xdr:sp macro="" textlink="">
      <xdr:nvSpPr>
        <xdr:cNvPr id="197" name="楕円 196"/>
        <xdr:cNvSpPr/>
      </xdr:nvSpPr>
      <xdr:spPr>
        <a:xfrm>
          <a:off x="4584700" y="12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149183</xdr:rowOff>
    </xdr:from>
    <xdr:ext cx="599010" cy="259045"/>
    <xdr:sp macro="" textlink="">
      <xdr:nvSpPr>
        <xdr:cNvPr id="198" name="民生費該当値テキスト"/>
        <xdr:cNvSpPr txBox="1"/>
      </xdr:nvSpPr>
      <xdr:spPr>
        <a:xfrm>
          <a:off x="4686300" y="1249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170640</xdr:rowOff>
    </xdr:from>
    <xdr:to>
      <xdr:col>20</xdr:col>
      <xdr:colOff>38100</xdr:colOff>
      <xdr:row>74</xdr:row>
      <xdr:rowOff>100790</xdr:rowOff>
    </xdr:to>
    <xdr:sp macro="" textlink="">
      <xdr:nvSpPr>
        <xdr:cNvPr id="199" name="楕円 198"/>
        <xdr:cNvSpPr/>
      </xdr:nvSpPr>
      <xdr:spPr>
        <a:xfrm>
          <a:off x="3746500" y="12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117317</xdr:rowOff>
    </xdr:from>
    <xdr:ext cx="599010" cy="259045"/>
    <xdr:sp macro="" textlink="">
      <xdr:nvSpPr>
        <xdr:cNvPr id="200" name="テキスト ボックス 199"/>
        <xdr:cNvSpPr txBox="1"/>
      </xdr:nvSpPr>
      <xdr:spPr>
        <a:xfrm>
          <a:off x="3497795" y="124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157069</xdr:rowOff>
    </xdr:from>
    <xdr:to>
      <xdr:col>15</xdr:col>
      <xdr:colOff>101600</xdr:colOff>
      <xdr:row>73</xdr:row>
      <xdr:rowOff>87219</xdr:rowOff>
    </xdr:to>
    <xdr:sp macro="" textlink="">
      <xdr:nvSpPr>
        <xdr:cNvPr id="201" name="楕円 200"/>
        <xdr:cNvSpPr/>
      </xdr:nvSpPr>
      <xdr:spPr>
        <a:xfrm>
          <a:off x="2857500" y="125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103746</xdr:rowOff>
    </xdr:from>
    <xdr:ext cx="599010" cy="259045"/>
    <xdr:sp macro="" textlink="">
      <xdr:nvSpPr>
        <xdr:cNvPr id="202" name="テキスト ボックス 201"/>
        <xdr:cNvSpPr txBox="1"/>
      </xdr:nvSpPr>
      <xdr:spPr>
        <a:xfrm>
          <a:off x="2608795" y="122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129111</xdr:rowOff>
    </xdr:from>
    <xdr:to>
      <xdr:col>10</xdr:col>
      <xdr:colOff>165100</xdr:colOff>
      <xdr:row>74</xdr:row>
      <xdr:rowOff>59261</xdr:rowOff>
    </xdr:to>
    <xdr:sp macro="" textlink="">
      <xdr:nvSpPr>
        <xdr:cNvPr id="203" name="楕円 202"/>
        <xdr:cNvSpPr/>
      </xdr:nvSpPr>
      <xdr:spPr>
        <a:xfrm>
          <a:off x="1968500" y="12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75788</xdr:rowOff>
    </xdr:from>
    <xdr:ext cx="599010" cy="259045"/>
    <xdr:sp macro="" textlink="">
      <xdr:nvSpPr>
        <xdr:cNvPr id="204" name="テキスト ボックス 203"/>
        <xdr:cNvSpPr txBox="1"/>
      </xdr:nvSpPr>
      <xdr:spPr>
        <a:xfrm>
          <a:off x="1719795" y="124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36276</xdr:rowOff>
    </xdr:from>
    <xdr:to>
      <xdr:col>6</xdr:col>
      <xdr:colOff>38100</xdr:colOff>
      <xdr:row>74</xdr:row>
      <xdr:rowOff>137876</xdr:rowOff>
    </xdr:to>
    <xdr:sp macro="" textlink="">
      <xdr:nvSpPr>
        <xdr:cNvPr id="205" name="楕円 204"/>
        <xdr:cNvSpPr/>
      </xdr:nvSpPr>
      <xdr:spPr>
        <a:xfrm>
          <a:off x="1079500" y="127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154403</xdr:rowOff>
    </xdr:from>
    <xdr:ext cx="599010" cy="259045"/>
    <xdr:sp macro="" textlink="">
      <xdr:nvSpPr>
        <xdr:cNvPr id="206" name="テキスト ボックス 205"/>
        <xdr:cNvSpPr txBox="1"/>
      </xdr:nvSpPr>
      <xdr:spPr>
        <a:xfrm>
          <a:off x="830795" y="124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2127</xdr:rowOff>
    </xdr:from>
    <xdr:to>
      <xdr:col>24</xdr:col>
      <xdr:colOff>63500</xdr:colOff>
      <xdr:row>98</xdr:row>
      <xdr:rowOff>35144</xdr:rowOff>
    </xdr:to>
    <xdr:cxnSp macro="">
      <xdr:nvCxnSpPr>
        <xdr:cNvPr id="235" name="直線コネクタ 234"/>
        <xdr:cNvCxnSpPr/>
      </xdr:nvCxnSpPr>
      <xdr:spPr>
        <a:xfrm flipV="1">
          <a:off x="3797300" y="16804227"/>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32953</xdr:rowOff>
    </xdr:from>
    <xdr:to>
      <xdr:col>19</xdr:col>
      <xdr:colOff>177800</xdr:colOff>
      <xdr:row>98</xdr:row>
      <xdr:rowOff>35144</xdr:rowOff>
    </xdr:to>
    <xdr:cxnSp macro="">
      <xdr:nvCxnSpPr>
        <xdr:cNvPr id="238" name="直線コネクタ 237"/>
        <xdr:cNvCxnSpPr/>
      </xdr:nvCxnSpPr>
      <xdr:spPr>
        <a:xfrm>
          <a:off x="2908300" y="16835053"/>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32953</xdr:rowOff>
    </xdr:from>
    <xdr:to>
      <xdr:col>15</xdr:col>
      <xdr:colOff>50800</xdr:colOff>
      <xdr:row>98</xdr:row>
      <xdr:rowOff>70543</xdr:rowOff>
    </xdr:to>
    <xdr:cxnSp macro="">
      <xdr:nvCxnSpPr>
        <xdr:cNvPr id="241" name="直線コネクタ 240"/>
        <xdr:cNvCxnSpPr/>
      </xdr:nvCxnSpPr>
      <xdr:spPr>
        <a:xfrm flipV="1">
          <a:off x="2019300" y="16835053"/>
          <a:ext cx="889000" cy="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70543</xdr:rowOff>
    </xdr:from>
    <xdr:to>
      <xdr:col>10</xdr:col>
      <xdr:colOff>114300</xdr:colOff>
      <xdr:row>98</xdr:row>
      <xdr:rowOff>94264</xdr:rowOff>
    </xdr:to>
    <xdr:cxnSp macro="">
      <xdr:nvCxnSpPr>
        <xdr:cNvPr id="244" name="直線コネクタ 243"/>
        <xdr:cNvCxnSpPr/>
      </xdr:nvCxnSpPr>
      <xdr:spPr>
        <a:xfrm flipV="1">
          <a:off x="1130300" y="16872643"/>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122777</xdr:rowOff>
    </xdr:from>
    <xdr:to>
      <xdr:col>24</xdr:col>
      <xdr:colOff>114300</xdr:colOff>
      <xdr:row>98</xdr:row>
      <xdr:rowOff>52927</xdr:rowOff>
    </xdr:to>
    <xdr:sp macro="" textlink="">
      <xdr:nvSpPr>
        <xdr:cNvPr id="254" name="楕円 253"/>
        <xdr:cNvSpPr/>
      </xdr:nvSpPr>
      <xdr:spPr>
        <a:xfrm>
          <a:off x="4584700" y="167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145654</xdr:rowOff>
    </xdr:from>
    <xdr:ext cx="599010" cy="259045"/>
    <xdr:sp macro="" textlink="">
      <xdr:nvSpPr>
        <xdr:cNvPr id="255" name="衛生費該当値テキスト"/>
        <xdr:cNvSpPr txBox="1"/>
      </xdr:nvSpPr>
      <xdr:spPr>
        <a:xfrm>
          <a:off x="4686300" y="1660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155794</xdr:rowOff>
    </xdr:from>
    <xdr:to>
      <xdr:col>20</xdr:col>
      <xdr:colOff>38100</xdr:colOff>
      <xdr:row>98</xdr:row>
      <xdr:rowOff>85944</xdr:rowOff>
    </xdr:to>
    <xdr:sp macro="" textlink="">
      <xdr:nvSpPr>
        <xdr:cNvPr id="256" name="楕円 255"/>
        <xdr:cNvSpPr/>
      </xdr:nvSpPr>
      <xdr:spPr>
        <a:xfrm>
          <a:off x="3746500" y="167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102471</xdr:rowOff>
    </xdr:from>
    <xdr:ext cx="599010" cy="259045"/>
    <xdr:sp macro="" textlink="">
      <xdr:nvSpPr>
        <xdr:cNvPr id="257" name="テキスト ボックス 256"/>
        <xdr:cNvSpPr txBox="1"/>
      </xdr:nvSpPr>
      <xdr:spPr>
        <a:xfrm>
          <a:off x="3497795" y="1656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153603</xdr:rowOff>
    </xdr:from>
    <xdr:to>
      <xdr:col>15</xdr:col>
      <xdr:colOff>101600</xdr:colOff>
      <xdr:row>98</xdr:row>
      <xdr:rowOff>83753</xdr:rowOff>
    </xdr:to>
    <xdr:sp macro="" textlink="">
      <xdr:nvSpPr>
        <xdr:cNvPr id="258" name="楕円 257"/>
        <xdr:cNvSpPr/>
      </xdr:nvSpPr>
      <xdr:spPr>
        <a:xfrm>
          <a:off x="2857500" y="167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100280</xdr:rowOff>
    </xdr:from>
    <xdr:ext cx="599010" cy="259045"/>
    <xdr:sp macro="" textlink="">
      <xdr:nvSpPr>
        <xdr:cNvPr id="259" name="テキスト ボックス 258"/>
        <xdr:cNvSpPr txBox="1"/>
      </xdr:nvSpPr>
      <xdr:spPr>
        <a:xfrm>
          <a:off x="2608795" y="1655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19743</xdr:rowOff>
    </xdr:from>
    <xdr:to>
      <xdr:col>10</xdr:col>
      <xdr:colOff>165100</xdr:colOff>
      <xdr:row>98</xdr:row>
      <xdr:rowOff>121343</xdr:rowOff>
    </xdr:to>
    <xdr:sp macro="" textlink="">
      <xdr:nvSpPr>
        <xdr:cNvPr id="260" name="楕円 259"/>
        <xdr:cNvSpPr/>
      </xdr:nvSpPr>
      <xdr:spPr>
        <a:xfrm>
          <a:off x="1968500" y="16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137870</xdr:rowOff>
    </xdr:from>
    <xdr:ext cx="599010" cy="259045"/>
    <xdr:sp macro="" textlink="">
      <xdr:nvSpPr>
        <xdr:cNvPr id="261" name="テキスト ボックス 260"/>
        <xdr:cNvSpPr txBox="1"/>
      </xdr:nvSpPr>
      <xdr:spPr>
        <a:xfrm>
          <a:off x="1719795" y="165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43464</xdr:rowOff>
    </xdr:from>
    <xdr:to>
      <xdr:col>6</xdr:col>
      <xdr:colOff>38100</xdr:colOff>
      <xdr:row>98</xdr:row>
      <xdr:rowOff>145064</xdr:rowOff>
    </xdr:to>
    <xdr:sp macro="" textlink="">
      <xdr:nvSpPr>
        <xdr:cNvPr id="262" name="楕円 261"/>
        <xdr:cNvSpPr/>
      </xdr:nvSpPr>
      <xdr:spPr>
        <a:xfrm>
          <a:off x="1079500" y="168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161591</xdr:rowOff>
    </xdr:from>
    <xdr:ext cx="534377" cy="259045"/>
    <xdr:sp macro="" textlink="">
      <xdr:nvSpPr>
        <xdr:cNvPr id="263" name="テキスト ボックス 262"/>
        <xdr:cNvSpPr txBox="1"/>
      </xdr:nvSpPr>
      <xdr:spPr>
        <a:xfrm>
          <a:off x="863111" y="166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8027</xdr:rowOff>
    </xdr:to>
    <xdr:cxnSp macro="">
      <xdr:nvCxnSpPr>
        <xdr:cNvPr id="292" name="直線コネクタ 291"/>
        <xdr:cNvCxnSpPr/>
      </xdr:nvCxnSpPr>
      <xdr:spPr>
        <a:xfrm flipV="1">
          <a:off x="9639300" y="669366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8027</xdr:rowOff>
    </xdr:from>
    <xdr:to>
      <xdr:col>50</xdr:col>
      <xdr:colOff>114300</xdr:colOff>
      <xdr:row>39</xdr:row>
      <xdr:rowOff>9093</xdr:rowOff>
    </xdr:to>
    <xdr:cxnSp macro="">
      <xdr:nvCxnSpPr>
        <xdr:cNvPr id="295" name="直線コネクタ 294"/>
        <xdr:cNvCxnSpPr/>
      </xdr:nvCxnSpPr>
      <xdr:spPr>
        <a:xfrm flipV="1">
          <a:off x="8750300" y="669457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9093</xdr:rowOff>
    </xdr:from>
    <xdr:to>
      <xdr:col>45</xdr:col>
      <xdr:colOff>177800</xdr:colOff>
      <xdr:row>39</xdr:row>
      <xdr:rowOff>9779</xdr:rowOff>
    </xdr:to>
    <xdr:cxnSp macro="">
      <xdr:nvCxnSpPr>
        <xdr:cNvPr id="298" name="直線コネクタ 297"/>
        <xdr:cNvCxnSpPr/>
      </xdr:nvCxnSpPr>
      <xdr:spPr>
        <a:xfrm flipV="1">
          <a:off x="7861300" y="6695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8255</xdr:rowOff>
    </xdr:from>
    <xdr:to>
      <xdr:col>41</xdr:col>
      <xdr:colOff>50800</xdr:colOff>
      <xdr:row>39</xdr:row>
      <xdr:rowOff>9779</xdr:rowOff>
    </xdr:to>
    <xdr:cxnSp macro="">
      <xdr:nvCxnSpPr>
        <xdr:cNvPr id="301" name="直線コネクタ 300"/>
        <xdr:cNvCxnSpPr/>
      </xdr:nvCxnSpPr>
      <xdr:spPr>
        <a:xfrm>
          <a:off x="6972300" y="6694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1" name="楕円 310"/>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52392</xdr:rowOff>
    </xdr:from>
    <xdr:ext cx="378565" cy="259045"/>
    <xdr:sp macro="" textlink="">
      <xdr:nvSpPr>
        <xdr:cNvPr id="312" name="労働費該当値テキスト"/>
        <xdr:cNvSpPr txBox="1"/>
      </xdr:nvSpPr>
      <xdr:spPr>
        <a:xfrm>
          <a:off x="10528300" y="65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128677</xdr:rowOff>
    </xdr:from>
    <xdr:to>
      <xdr:col>50</xdr:col>
      <xdr:colOff>165100</xdr:colOff>
      <xdr:row>39</xdr:row>
      <xdr:rowOff>58827</xdr:rowOff>
    </xdr:to>
    <xdr:sp macro="" textlink="">
      <xdr:nvSpPr>
        <xdr:cNvPr id="313" name="楕円 312"/>
        <xdr:cNvSpPr/>
      </xdr:nvSpPr>
      <xdr:spPr>
        <a:xfrm>
          <a:off x="9588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49954</xdr:rowOff>
    </xdr:from>
    <xdr:ext cx="378565" cy="259045"/>
    <xdr:sp macro="" textlink="">
      <xdr:nvSpPr>
        <xdr:cNvPr id="314" name="テキスト ボックス 313"/>
        <xdr:cNvSpPr txBox="1"/>
      </xdr:nvSpPr>
      <xdr:spPr>
        <a:xfrm>
          <a:off x="9450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129743</xdr:rowOff>
    </xdr:from>
    <xdr:to>
      <xdr:col>46</xdr:col>
      <xdr:colOff>38100</xdr:colOff>
      <xdr:row>39</xdr:row>
      <xdr:rowOff>59893</xdr:rowOff>
    </xdr:to>
    <xdr:sp macro="" textlink="">
      <xdr:nvSpPr>
        <xdr:cNvPr id="315" name="楕円 314"/>
        <xdr:cNvSpPr/>
      </xdr:nvSpPr>
      <xdr:spPr>
        <a:xfrm>
          <a:off x="8699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51020</xdr:rowOff>
    </xdr:from>
    <xdr:ext cx="378565" cy="259045"/>
    <xdr:sp macro="" textlink="">
      <xdr:nvSpPr>
        <xdr:cNvPr id="316" name="テキスト ボックス 315"/>
        <xdr:cNvSpPr txBox="1"/>
      </xdr:nvSpPr>
      <xdr:spPr>
        <a:xfrm>
          <a:off x="8561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130429</xdr:rowOff>
    </xdr:from>
    <xdr:to>
      <xdr:col>41</xdr:col>
      <xdr:colOff>101600</xdr:colOff>
      <xdr:row>39</xdr:row>
      <xdr:rowOff>60579</xdr:rowOff>
    </xdr:to>
    <xdr:sp macro="" textlink="">
      <xdr:nvSpPr>
        <xdr:cNvPr id="317" name="楕円 316"/>
        <xdr:cNvSpPr/>
      </xdr:nvSpPr>
      <xdr:spPr>
        <a:xfrm>
          <a:off x="781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51706</xdr:rowOff>
    </xdr:from>
    <xdr:ext cx="378565" cy="259045"/>
    <xdr:sp macro="" textlink="">
      <xdr:nvSpPr>
        <xdr:cNvPr id="318" name="テキスト ボックス 317"/>
        <xdr:cNvSpPr txBox="1"/>
      </xdr:nvSpPr>
      <xdr:spPr>
        <a:xfrm>
          <a:off x="7672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128905</xdr:rowOff>
    </xdr:from>
    <xdr:to>
      <xdr:col>36</xdr:col>
      <xdr:colOff>165100</xdr:colOff>
      <xdr:row>39</xdr:row>
      <xdr:rowOff>59055</xdr:rowOff>
    </xdr:to>
    <xdr:sp macro="" textlink="">
      <xdr:nvSpPr>
        <xdr:cNvPr id="319" name="楕円 318"/>
        <xdr:cNvSpPr/>
      </xdr:nvSpPr>
      <xdr:spPr>
        <a:xfrm>
          <a:off x="692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50182</xdr:rowOff>
    </xdr:from>
    <xdr:ext cx="378565" cy="259045"/>
    <xdr:sp macro="" textlink="">
      <xdr:nvSpPr>
        <xdr:cNvPr id="320" name="テキスト ボックス 319"/>
        <xdr:cNvSpPr txBox="1"/>
      </xdr:nvSpPr>
      <xdr:spPr>
        <a:xfrm>
          <a:off x="6783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162594</xdr:rowOff>
    </xdr:from>
    <xdr:to>
      <xdr:col>55</xdr:col>
      <xdr:colOff>0</xdr:colOff>
      <xdr:row>56</xdr:row>
      <xdr:rowOff>1077</xdr:rowOff>
    </xdr:to>
    <xdr:cxnSp macro="">
      <xdr:nvCxnSpPr>
        <xdr:cNvPr id="345" name="直線コネクタ 344"/>
        <xdr:cNvCxnSpPr/>
      </xdr:nvCxnSpPr>
      <xdr:spPr>
        <a:xfrm>
          <a:off x="9639300" y="9592344"/>
          <a:ext cx="8382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132414</xdr:rowOff>
    </xdr:from>
    <xdr:to>
      <xdr:col>50</xdr:col>
      <xdr:colOff>114300</xdr:colOff>
      <xdr:row>55</xdr:row>
      <xdr:rowOff>162594</xdr:rowOff>
    </xdr:to>
    <xdr:cxnSp macro="">
      <xdr:nvCxnSpPr>
        <xdr:cNvPr id="348" name="直線コネクタ 347"/>
        <xdr:cNvCxnSpPr/>
      </xdr:nvCxnSpPr>
      <xdr:spPr>
        <a:xfrm>
          <a:off x="8750300" y="9562164"/>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125235</xdr:rowOff>
    </xdr:from>
    <xdr:to>
      <xdr:col>45</xdr:col>
      <xdr:colOff>177800</xdr:colOff>
      <xdr:row>55</xdr:row>
      <xdr:rowOff>132414</xdr:rowOff>
    </xdr:to>
    <xdr:cxnSp macro="">
      <xdr:nvCxnSpPr>
        <xdr:cNvPr id="351" name="直線コネクタ 350"/>
        <xdr:cNvCxnSpPr/>
      </xdr:nvCxnSpPr>
      <xdr:spPr>
        <a:xfrm>
          <a:off x="7861300" y="955498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121378</xdr:rowOff>
    </xdr:from>
    <xdr:to>
      <xdr:col>41</xdr:col>
      <xdr:colOff>50800</xdr:colOff>
      <xdr:row>55</xdr:row>
      <xdr:rowOff>125235</xdr:rowOff>
    </xdr:to>
    <xdr:cxnSp macro="">
      <xdr:nvCxnSpPr>
        <xdr:cNvPr id="354" name="直線コネクタ 353"/>
        <xdr:cNvCxnSpPr/>
      </xdr:nvCxnSpPr>
      <xdr:spPr>
        <a:xfrm>
          <a:off x="6972300" y="9551128"/>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121727</xdr:rowOff>
    </xdr:from>
    <xdr:to>
      <xdr:col>55</xdr:col>
      <xdr:colOff>50800</xdr:colOff>
      <xdr:row>56</xdr:row>
      <xdr:rowOff>51877</xdr:rowOff>
    </xdr:to>
    <xdr:sp macro="" textlink="">
      <xdr:nvSpPr>
        <xdr:cNvPr id="364" name="楕円 363"/>
        <xdr:cNvSpPr/>
      </xdr:nvSpPr>
      <xdr:spPr>
        <a:xfrm>
          <a:off x="10426700" y="95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144604</xdr:rowOff>
    </xdr:from>
    <xdr:ext cx="534377" cy="259045"/>
    <xdr:sp macro="" textlink="">
      <xdr:nvSpPr>
        <xdr:cNvPr id="365" name="農林水産業費該当値テキスト"/>
        <xdr:cNvSpPr txBox="1"/>
      </xdr:nvSpPr>
      <xdr:spPr>
        <a:xfrm>
          <a:off x="10528300" y="9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111794</xdr:rowOff>
    </xdr:from>
    <xdr:to>
      <xdr:col>50</xdr:col>
      <xdr:colOff>165100</xdr:colOff>
      <xdr:row>56</xdr:row>
      <xdr:rowOff>41944</xdr:rowOff>
    </xdr:to>
    <xdr:sp macro="" textlink="">
      <xdr:nvSpPr>
        <xdr:cNvPr id="366" name="楕円 365"/>
        <xdr:cNvSpPr/>
      </xdr:nvSpPr>
      <xdr:spPr>
        <a:xfrm>
          <a:off x="9588500" y="9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58471</xdr:rowOff>
    </xdr:from>
    <xdr:ext cx="534377" cy="259045"/>
    <xdr:sp macro="" textlink="">
      <xdr:nvSpPr>
        <xdr:cNvPr id="367" name="テキスト ボックス 366"/>
        <xdr:cNvSpPr txBox="1"/>
      </xdr:nvSpPr>
      <xdr:spPr>
        <a:xfrm>
          <a:off x="9372111" y="93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81614</xdr:rowOff>
    </xdr:from>
    <xdr:to>
      <xdr:col>46</xdr:col>
      <xdr:colOff>38100</xdr:colOff>
      <xdr:row>56</xdr:row>
      <xdr:rowOff>11764</xdr:rowOff>
    </xdr:to>
    <xdr:sp macro="" textlink="">
      <xdr:nvSpPr>
        <xdr:cNvPr id="368" name="楕円 367"/>
        <xdr:cNvSpPr/>
      </xdr:nvSpPr>
      <xdr:spPr>
        <a:xfrm>
          <a:off x="8699500" y="9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28291</xdr:rowOff>
    </xdr:from>
    <xdr:ext cx="534377" cy="259045"/>
    <xdr:sp macro="" textlink="">
      <xdr:nvSpPr>
        <xdr:cNvPr id="369" name="テキスト ボックス 368"/>
        <xdr:cNvSpPr txBox="1"/>
      </xdr:nvSpPr>
      <xdr:spPr>
        <a:xfrm>
          <a:off x="8483111" y="92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74435</xdr:rowOff>
    </xdr:from>
    <xdr:to>
      <xdr:col>41</xdr:col>
      <xdr:colOff>101600</xdr:colOff>
      <xdr:row>56</xdr:row>
      <xdr:rowOff>4585</xdr:rowOff>
    </xdr:to>
    <xdr:sp macro="" textlink="">
      <xdr:nvSpPr>
        <xdr:cNvPr id="370" name="楕円 369"/>
        <xdr:cNvSpPr/>
      </xdr:nvSpPr>
      <xdr:spPr>
        <a:xfrm>
          <a:off x="78105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21112</xdr:rowOff>
    </xdr:from>
    <xdr:ext cx="534377" cy="259045"/>
    <xdr:sp macro="" textlink="">
      <xdr:nvSpPr>
        <xdr:cNvPr id="371" name="テキスト ボックス 370"/>
        <xdr:cNvSpPr txBox="1"/>
      </xdr:nvSpPr>
      <xdr:spPr>
        <a:xfrm>
          <a:off x="7594111" y="9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70578</xdr:rowOff>
    </xdr:from>
    <xdr:to>
      <xdr:col>36</xdr:col>
      <xdr:colOff>165100</xdr:colOff>
      <xdr:row>56</xdr:row>
      <xdr:rowOff>728</xdr:rowOff>
    </xdr:to>
    <xdr:sp macro="" textlink="">
      <xdr:nvSpPr>
        <xdr:cNvPr id="372" name="楕円 371"/>
        <xdr:cNvSpPr/>
      </xdr:nvSpPr>
      <xdr:spPr>
        <a:xfrm>
          <a:off x="6921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17255</xdr:rowOff>
    </xdr:from>
    <xdr:ext cx="534377" cy="259045"/>
    <xdr:sp macro="" textlink="">
      <xdr:nvSpPr>
        <xdr:cNvPr id="373" name="テキスト ボックス 372"/>
        <xdr:cNvSpPr txBox="1"/>
      </xdr:nvSpPr>
      <xdr:spPr>
        <a:xfrm>
          <a:off x="6705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85837</xdr:rowOff>
    </xdr:from>
    <xdr:to>
      <xdr:col>55</xdr:col>
      <xdr:colOff>0</xdr:colOff>
      <xdr:row>78</xdr:row>
      <xdr:rowOff>116024</xdr:rowOff>
    </xdr:to>
    <xdr:cxnSp macro="">
      <xdr:nvCxnSpPr>
        <xdr:cNvPr id="402" name="直線コネクタ 401"/>
        <xdr:cNvCxnSpPr/>
      </xdr:nvCxnSpPr>
      <xdr:spPr>
        <a:xfrm flipV="1">
          <a:off x="9639300" y="13458937"/>
          <a:ext cx="838200" cy="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116024</xdr:rowOff>
    </xdr:from>
    <xdr:to>
      <xdr:col>50</xdr:col>
      <xdr:colOff>114300</xdr:colOff>
      <xdr:row>78</xdr:row>
      <xdr:rowOff>137309</xdr:rowOff>
    </xdr:to>
    <xdr:cxnSp macro="">
      <xdr:nvCxnSpPr>
        <xdr:cNvPr id="405" name="直線コネクタ 404"/>
        <xdr:cNvCxnSpPr/>
      </xdr:nvCxnSpPr>
      <xdr:spPr>
        <a:xfrm flipV="1">
          <a:off x="8750300" y="13489124"/>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137309</xdr:rowOff>
    </xdr:from>
    <xdr:to>
      <xdr:col>45</xdr:col>
      <xdr:colOff>177800</xdr:colOff>
      <xdr:row>78</xdr:row>
      <xdr:rowOff>147391</xdr:rowOff>
    </xdr:to>
    <xdr:cxnSp macro="">
      <xdr:nvCxnSpPr>
        <xdr:cNvPr id="408" name="直線コネクタ 407"/>
        <xdr:cNvCxnSpPr/>
      </xdr:nvCxnSpPr>
      <xdr:spPr>
        <a:xfrm flipV="1">
          <a:off x="7861300" y="13510409"/>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120242</xdr:rowOff>
    </xdr:from>
    <xdr:to>
      <xdr:col>41</xdr:col>
      <xdr:colOff>50800</xdr:colOff>
      <xdr:row>78</xdr:row>
      <xdr:rowOff>147391</xdr:rowOff>
    </xdr:to>
    <xdr:cxnSp macro="">
      <xdr:nvCxnSpPr>
        <xdr:cNvPr id="411" name="直線コネクタ 410"/>
        <xdr:cNvCxnSpPr/>
      </xdr:nvCxnSpPr>
      <xdr:spPr>
        <a:xfrm>
          <a:off x="6972300" y="13493342"/>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35037</xdr:rowOff>
    </xdr:from>
    <xdr:to>
      <xdr:col>55</xdr:col>
      <xdr:colOff>50800</xdr:colOff>
      <xdr:row>78</xdr:row>
      <xdr:rowOff>136637</xdr:rowOff>
    </xdr:to>
    <xdr:sp macro="" textlink="">
      <xdr:nvSpPr>
        <xdr:cNvPr id="421" name="楕円 420"/>
        <xdr:cNvSpPr/>
      </xdr:nvSpPr>
      <xdr:spPr>
        <a:xfrm>
          <a:off x="10426700" y="134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57914</xdr:rowOff>
    </xdr:from>
    <xdr:ext cx="534377" cy="259045"/>
    <xdr:sp macro="" textlink="">
      <xdr:nvSpPr>
        <xdr:cNvPr id="422" name="商工費該当値テキスト"/>
        <xdr:cNvSpPr txBox="1"/>
      </xdr:nvSpPr>
      <xdr:spPr>
        <a:xfrm>
          <a:off x="10528300" y="132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65224</xdr:rowOff>
    </xdr:from>
    <xdr:to>
      <xdr:col>50</xdr:col>
      <xdr:colOff>165100</xdr:colOff>
      <xdr:row>78</xdr:row>
      <xdr:rowOff>166824</xdr:rowOff>
    </xdr:to>
    <xdr:sp macro="" textlink="">
      <xdr:nvSpPr>
        <xdr:cNvPr id="423" name="楕円 422"/>
        <xdr:cNvSpPr/>
      </xdr:nvSpPr>
      <xdr:spPr>
        <a:xfrm>
          <a:off x="9588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11901</xdr:rowOff>
    </xdr:from>
    <xdr:ext cx="534377" cy="259045"/>
    <xdr:sp macro="" textlink="">
      <xdr:nvSpPr>
        <xdr:cNvPr id="424" name="テキスト ボックス 423"/>
        <xdr:cNvSpPr txBox="1"/>
      </xdr:nvSpPr>
      <xdr:spPr>
        <a:xfrm>
          <a:off x="9372111" y="132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86509</xdr:rowOff>
    </xdr:from>
    <xdr:to>
      <xdr:col>46</xdr:col>
      <xdr:colOff>38100</xdr:colOff>
      <xdr:row>79</xdr:row>
      <xdr:rowOff>16659</xdr:rowOff>
    </xdr:to>
    <xdr:sp macro="" textlink="">
      <xdr:nvSpPr>
        <xdr:cNvPr id="425" name="楕円 424"/>
        <xdr:cNvSpPr/>
      </xdr:nvSpPr>
      <xdr:spPr>
        <a:xfrm>
          <a:off x="8699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33186</xdr:rowOff>
    </xdr:from>
    <xdr:ext cx="534377" cy="259045"/>
    <xdr:sp macro="" textlink="">
      <xdr:nvSpPr>
        <xdr:cNvPr id="426" name="テキスト ボックス 425"/>
        <xdr:cNvSpPr txBox="1"/>
      </xdr:nvSpPr>
      <xdr:spPr>
        <a:xfrm>
          <a:off x="8483111" y="132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96591</xdr:rowOff>
    </xdr:from>
    <xdr:to>
      <xdr:col>41</xdr:col>
      <xdr:colOff>101600</xdr:colOff>
      <xdr:row>79</xdr:row>
      <xdr:rowOff>26741</xdr:rowOff>
    </xdr:to>
    <xdr:sp macro="" textlink="">
      <xdr:nvSpPr>
        <xdr:cNvPr id="427" name="楕円 426"/>
        <xdr:cNvSpPr/>
      </xdr:nvSpPr>
      <xdr:spPr>
        <a:xfrm>
          <a:off x="7810500" y="13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43268</xdr:rowOff>
    </xdr:from>
    <xdr:ext cx="534377" cy="259045"/>
    <xdr:sp macro="" textlink="">
      <xdr:nvSpPr>
        <xdr:cNvPr id="428" name="テキスト ボックス 427"/>
        <xdr:cNvSpPr txBox="1"/>
      </xdr:nvSpPr>
      <xdr:spPr>
        <a:xfrm>
          <a:off x="7594111" y="132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69442</xdr:rowOff>
    </xdr:from>
    <xdr:to>
      <xdr:col>36</xdr:col>
      <xdr:colOff>165100</xdr:colOff>
      <xdr:row>78</xdr:row>
      <xdr:rowOff>171042</xdr:rowOff>
    </xdr:to>
    <xdr:sp macro="" textlink="">
      <xdr:nvSpPr>
        <xdr:cNvPr id="429" name="楕円 428"/>
        <xdr:cNvSpPr/>
      </xdr:nvSpPr>
      <xdr:spPr>
        <a:xfrm>
          <a:off x="6921500" y="134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16119</xdr:rowOff>
    </xdr:from>
    <xdr:ext cx="534377" cy="259045"/>
    <xdr:sp macro="" textlink="">
      <xdr:nvSpPr>
        <xdr:cNvPr id="430" name="テキスト ボックス 429"/>
        <xdr:cNvSpPr txBox="1"/>
      </xdr:nvSpPr>
      <xdr:spPr>
        <a:xfrm>
          <a:off x="6705111" y="1321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50781</xdr:rowOff>
    </xdr:from>
    <xdr:to>
      <xdr:col>55</xdr:col>
      <xdr:colOff>0</xdr:colOff>
      <xdr:row>97</xdr:row>
      <xdr:rowOff>103868</xdr:rowOff>
    </xdr:to>
    <xdr:cxnSp macro="">
      <xdr:nvCxnSpPr>
        <xdr:cNvPr id="461" name="直線コネクタ 460"/>
        <xdr:cNvCxnSpPr/>
      </xdr:nvCxnSpPr>
      <xdr:spPr>
        <a:xfrm>
          <a:off x="9639300" y="16681431"/>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140382</xdr:rowOff>
    </xdr:from>
    <xdr:to>
      <xdr:col>50</xdr:col>
      <xdr:colOff>114300</xdr:colOff>
      <xdr:row>97</xdr:row>
      <xdr:rowOff>50781</xdr:rowOff>
    </xdr:to>
    <xdr:cxnSp macro="">
      <xdr:nvCxnSpPr>
        <xdr:cNvPr id="464" name="直線コネクタ 463"/>
        <xdr:cNvCxnSpPr/>
      </xdr:nvCxnSpPr>
      <xdr:spPr>
        <a:xfrm>
          <a:off x="8750300" y="16599582"/>
          <a:ext cx="889000" cy="8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140382</xdr:rowOff>
    </xdr:from>
    <xdr:to>
      <xdr:col>45</xdr:col>
      <xdr:colOff>177800</xdr:colOff>
      <xdr:row>97</xdr:row>
      <xdr:rowOff>42152</xdr:rowOff>
    </xdr:to>
    <xdr:cxnSp macro="">
      <xdr:nvCxnSpPr>
        <xdr:cNvPr id="467" name="直線コネクタ 466"/>
        <xdr:cNvCxnSpPr/>
      </xdr:nvCxnSpPr>
      <xdr:spPr>
        <a:xfrm flipV="1">
          <a:off x="7861300" y="16599582"/>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42152</xdr:rowOff>
    </xdr:from>
    <xdr:to>
      <xdr:col>41</xdr:col>
      <xdr:colOff>50800</xdr:colOff>
      <xdr:row>97</xdr:row>
      <xdr:rowOff>47529</xdr:rowOff>
    </xdr:to>
    <xdr:cxnSp macro="">
      <xdr:nvCxnSpPr>
        <xdr:cNvPr id="470" name="直線コネクタ 469"/>
        <xdr:cNvCxnSpPr/>
      </xdr:nvCxnSpPr>
      <xdr:spPr>
        <a:xfrm flipV="1">
          <a:off x="6972300" y="16672802"/>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53068</xdr:rowOff>
    </xdr:from>
    <xdr:to>
      <xdr:col>55</xdr:col>
      <xdr:colOff>50800</xdr:colOff>
      <xdr:row>97</xdr:row>
      <xdr:rowOff>154668</xdr:rowOff>
    </xdr:to>
    <xdr:sp macro="" textlink="">
      <xdr:nvSpPr>
        <xdr:cNvPr id="480" name="楕円 479"/>
        <xdr:cNvSpPr/>
      </xdr:nvSpPr>
      <xdr:spPr>
        <a:xfrm>
          <a:off x="10426700" y="166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75945</xdr:rowOff>
    </xdr:from>
    <xdr:ext cx="599010" cy="259045"/>
    <xdr:sp macro="" textlink="">
      <xdr:nvSpPr>
        <xdr:cNvPr id="481" name="土木費該当値テキスト"/>
        <xdr:cNvSpPr txBox="1"/>
      </xdr:nvSpPr>
      <xdr:spPr>
        <a:xfrm>
          <a:off x="10528300" y="165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171431</xdr:rowOff>
    </xdr:from>
    <xdr:to>
      <xdr:col>50</xdr:col>
      <xdr:colOff>165100</xdr:colOff>
      <xdr:row>97</xdr:row>
      <xdr:rowOff>101581</xdr:rowOff>
    </xdr:to>
    <xdr:sp macro="" textlink="">
      <xdr:nvSpPr>
        <xdr:cNvPr id="482" name="楕円 481"/>
        <xdr:cNvSpPr/>
      </xdr:nvSpPr>
      <xdr:spPr>
        <a:xfrm>
          <a:off x="9588500" y="166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118108</xdr:rowOff>
    </xdr:from>
    <xdr:ext cx="599010" cy="259045"/>
    <xdr:sp macro="" textlink="">
      <xdr:nvSpPr>
        <xdr:cNvPr id="483" name="テキスト ボックス 482"/>
        <xdr:cNvSpPr txBox="1"/>
      </xdr:nvSpPr>
      <xdr:spPr>
        <a:xfrm>
          <a:off x="9339795" y="164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89582</xdr:rowOff>
    </xdr:from>
    <xdr:to>
      <xdr:col>46</xdr:col>
      <xdr:colOff>38100</xdr:colOff>
      <xdr:row>97</xdr:row>
      <xdr:rowOff>19732</xdr:rowOff>
    </xdr:to>
    <xdr:sp macro="" textlink="">
      <xdr:nvSpPr>
        <xdr:cNvPr id="484" name="楕円 483"/>
        <xdr:cNvSpPr/>
      </xdr:nvSpPr>
      <xdr:spPr>
        <a:xfrm>
          <a:off x="8699500" y="16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36259</xdr:rowOff>
    </xdr:from>
    <xdr:ext cx="599010" cy="259045"/>
    <xdr:sp macro="" textlink="">
      <xdr:nvSpPr>
        <xdr:cNvPr id="485" name="テキスト ボックス 484"/>
        <xdr:cNvSpPr txBox="1"/>
      </xdr:nvSpPr>
      <xdr:spPr>
        <a:xfrm>
          <a:off x="8450795" y="163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162802</xdr:rowOff>
    </xdr:from>
    <xdr:to>
      <xdr:col>41</xdr:col>
      <xdr:colOff>101600</xdr:colOff>
      <xdr:row>97</xdr:row>
      <xdr:rowOff>92952</xdr:rowOff>
    </xdr:to>
    <xdr:sp macro="" textlink="">
      <xdr:nvSpPr>
        <xdr:cNvPr id="486" name="楕円 485"/>
        <xdr:cNvSpPr/>
      </xdr:nvSpPr>
      <xdr:spPr>
        <a:xfrm>
          <a:off x="7810500" y="166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109479</xdr:rowOff>
    </xdr:from>
    <xdr:ext cx="599010" cy="259045"/>
    <xdr:sp macro="" textlink="">
      <xdr:nvSpPr>
        <xdr:cNvPr id="487" name="テキスト ボックス 486"/>
        <xdr:cNvSpPr txBox="1"/>
      </xdr:nvSpPr>
      <xdr:spPr>
        <a:xfrm>
          <a:off x="7561795" y="163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168179</xdr:rowOff>
    </xdr:from>
    <xdr:to>
      <xdr:col>36</xdr:col>
      <xdr:colOff>165100</xdr:colOff>
      <xdr:row>97</xdr:row>
      <xdr:rowOff>98329</xdr:rowOff>
    </xdr:to>
    <xdr:sp macro="" textlink="">
      <xdr:nvSpPr>
        <xdr:cNvPr id="488" name="楕円 487"/>
        <xdr:cNvSpPr/>
      </xdr:nvSpPr>
      <xdr:spPr>
        <a:xfrm>
          <a:off x="6921500" y="166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114856</xdr:rowOff>
    </xdr:from>
    <xdr:ext cx="599010" cy="259045"/>
    <xdr:sp macro="" textlink="">
      <xdr:nvSpPr>
        <xdr:cNvPr id="489" name="テキスト ボックス 488"/>
        <xdr:cNvSpPr txBox="1"/>
      </xdr:nvSpPr>
      <xdr:spPr>
        <a:xfrm>
          <a:off x="6672795" y="164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118612</xdr:rowOff>
    </xdr:from>
    <xdr:to>
      <xdr:col>85</xdr:col>
      <xdr:colOff>127000</xdr:colOff>
      <xdr:row>36</xdr:row>
      <xdr:rowOff>60185</xdr:rowOff>
    </xdr:to>
    <xdr:cxnSp macro="">
      <xdr:nvCxnSpPr>
        <xdr:cNvPr id="519" name="直線コネクタ 518"/>
        <xdr:cNvCxnSpPr/>
      </xdr:nvCxnSpPr>
      <xdr:spPr>
        <a:xfrm flipV="1">
          <a:off x="15481300" y="6119362"/>
          <a:ext cx="8382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134118</xdr:rowOff>
    </xdr:from>
    <xdr:to>
      <xdr:col>81</xdr:col>
      <xdr:colOff>50800</xdr:colOff>
      <xdr:row>36</xdr:row>
      <xdr:rowOff>60185</xdr:rowOff>
    </xdr:to>
    <xdr:cxnSp macro="">
      <xdr:nvCxnSpPr>
        <xdr:cNvPr id="522" name="直線コネクタ 521"/>
        <xdr:cNvCxnSpPr/>
      </xdr:nvCxnSpPr>
      <xdr:spPr>
        <a:xfrm>
          <a:off x="14592300" y="613486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134118</xdr:rowOff>
    </xdr:from>
    <xdr:to>
      <xdr:col>76</xdr:col>
      <xdr:colOff>114300</xdr:colOff>
      <xdr:row>36</xdr:row>
      <xdr:rowOff>22809</xdr:rowOff>
    </xdr:to>
    <xdr:cxnSp macro="">
      <xdr:nvCxnSpPr>
        <xdr:cNvPr id="525" name="直線コネクタ 524"/>
        <xdr:cNvCxnSpPr/>
      </xdr:nvCxnSpPr>
      <xdr:spPr>
        <a:xfrm flipV="1">
          <a:off x="13703300" y="6134868"/>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9036</xdr:rowOff>
    </xdr:from>
    <xdr:to>
      <xdr:col>71</xdr:col>
      <xdr:colOff>177800</xdr:colOff>
      <xdr:row>36</xdr:row>
      <xdr:rowOff>22809</xdr:rowOff>
    </xdr:to>
    <xdr:cxnSp macro="">
      <xdr:nvCxnSpPr>
        <xdr:cNvPr id="528" name="直線コネクタ 527"/>
        <xdr:cNvCxnSpPr/>
      </xdr:nvCxnSpPr>
      <xdr:spPr>
        <a:xfrm>
          <a:off x="12814300" y="5838336"/>
          <a:ext cx="889000" cy="3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67812</xdr:rowOff>
    </xdr:from>
    <xdr:to>
      <xdr:col>85</xdr:col>
      <xdr:colOff>177800</xdr:colOff>
      <xdr:row>35</xdr:row>
      <xdr:rowOff>169412</xdr:rowOff>
    </xdr:to>
    <xdr:sp macro="" textlink="">
      <xdr:nvSpPr>
        <xdr:cNvPr id="538" name="楕円 537"/>
        <xdr:cNvSpPr/>
      </xdr:nvSpPr>
      <xdr:spPr>
        <a:xfrm>
          <a:off x="162687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90689</xdr:rowOff>
    </xdr:from>
    <xdr:ext cx="534377" cy="259045"/>
    <xdr:sp macro="" textlink="">
      <xdr:nvSpPr>
        <xdr:cNvPr id="539" name="消防費該当値テキスト"/>
        <xdr:cNvSpPr txBox="1"/>
      </xdr:nvSpPr>
      <xdr:spPr>
        <a:xfrm>
          <a:off x="16370300" y="59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9385</xdr:rowOff>
    </xdr:from>
    <xdr:to>
      <xdr:col>81</xdr:col>
      <xdr:colOff>101600</xdr:colOff>
      <xdr:row>36</xdr:row>
      <xdr:rowOff>110985</xdr:rowOff>
    </xdr:to>
    <xdr:sp macro="" textlink="">
      <xdr:nvSpPr>
        <xdr:cNvPr id="540" name="楕円 539"/>
        <xdr:cNvSpPr/>
      </xdr:nvSpPr>
      <xdr:spPr>
        <a:xfrm>
          <a:off x="15430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127512</xdr:rowOff>
    </xdr:from>
    <xdr:ext cx="534377" cy="259045"/>
    <xdr:sp macro="" textlink="">
      <xdr:nvSpPr>
        <xdr:cNvPr id="541" name="テキスト ボックス 540"/>
        <xdr:cNvSpPr txBox="1"/>
      </xdr:nvSpPr>
      <xdr:spPr>
        <a:xfrm>
          <a:off x="15214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83318</xdr:rowOff>
    </xdr:from>
    <xdr:to>
      <xdr:col>76</xdr:col>
      <xdr:colOff>165100</xdr:colOff>
      <xdr:row>36</xdr:row>
      <xdr:rowOff>13468</xdr:rowOff>
    </xdr:to>
    <xdr:sp macro="" textlink="">
      <xdr:nvSpPr>
        <xdr:cNvPr id="542" name="楕円 541"/>
        <xdr:cNvSpPr/>
      </xdr:nvSpPr>
      <xdr:spPr>
        <a:xfrm>
          <a:off x="14541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29995</xdr:rowOff>
    </xdr:from>
    <xdr:ext cx="534377" cy="259045"/>
    <xdr:sp macro="" textlink="">
      <xdr:nvSpPr>
        <xdr:cNvPr id="543" name="テキスト ボックス 542"/>
        <xdr:cNvSpPr txBox="1"/>
      </xdr:nvSpPr>
      <xdr:spPr>
        <a:xfrm>
          <a:off x="14325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143459</xdr:rowOff>
    </xdr:from>
    <xdr:to>
      <xdr:col>72</xdr:col>
      <xdr:colOff>38100</xdr:colOff>
      <xdr:row>36</xdr:row>
      <xdr:rowOff>73609</xdr:rowOff>
    </xdr:to>
    <xdr:sp macro="" textlink="">
      <xdr:nvSpPr>
        <xdr:cNvPr id="544" name="楕円 543"/>
        <xdr:cNvSpPr/>
      </xdr:nvSpPr>
      <xdr:spPr>
        <a:xfrm>
          <a:off x="13652500" y="6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90136</xdr:rowOff>
    </xdr:from>
    <xdr:ext cx="534377" cy="259045"/>
    <xdr:sp macro="" textlink="">
      <xdr:nvSpPr>
        <xdr:cNvPr id="545" name="テキスト ボックス 544"/>
        <xdr:cNvSpPr txBox="1"/>
      </xdr:nvSpPr>
      <xdr:spPr>
        <a:xfrm>
          <a:off x="13436111" y="59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129686</xdr:rowOff>
    </xdr:from>
    <xdr:to>
      <xdr:col>67</xdr:col>
      <xdr:colOff>101600</xdr:colOff>
      <xdr:row>34</xdr:row>
      <xdr:rowOff>59836</xdr:rowOff>
    </xdr:to>
    <xdr:sp macro="" textlink="">
      <xdr:nvSpPr>
        <xdr:cNvPr id="546" name="楕円 545"/>
        <xdr:cNvSpPr/>
      </xdr:nvSpPr>
      <xdr:spPr>
        <a:xfrm>
          <a:off x="12763500" y="57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76363</xdr:rowOff>
    </xdr:from>
    <xdr:ext cx="534377" cy="259045"/>
    <xdr:sp macro="" textlink="">
      <xdr:nvSpPr>
        <xdr:cNvPr id="547" name="テキスト ボックス 546"/>
        <xdr:cNvSpPr txBox="1"/>
      </xdr:nvSpPr>
      <xdr:spPr>
        <a:xfrm>
          <a:off x="12547111" y="55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69756</xdr:rowOff>
    </xdr:from>
    <xdr:to>
      <xdr:col>85</xdr:col>
      <xdr:colOff>127000</xdr:colOff>
      <xdr:row>57</xdr:row>
      <xdr:rowOff>118821</xdr:rowOff>
    </xdr:to>
    <xdr:cxnSp macro="">
      <xdr:nvCxnSpPr>
        <xdr:cNvPr id="576" name="直線コネクタ 575"/>
        <xdr:cNvCxnSpPr/>
      </xdr:nvCxnSpPr>
      <xdr:spPr>
        <a:xfrm>
          <a:off x="15481300" y="9842406"/>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169056</xdr:rowOff>
    </xdr:from>
    <xdr:to>
      <xdr:col>81</xdr:col>
      <xdr:colOff>50800</xdr:colOff>
      <xdr:row>57</xdr:row>
      <xdr:rowOff>69756</xdr:rowOff>
    </xdr:to>
    <xdr:cxnSp macro="">
      <xdr:nvCxnSpPr>
        <xdr:cNvPr id="579" name="直線コネクタ 578"/>
        <xdr:cNvCxnSpPr/>
      </xdr:nvCxnSpPr>
      <xdr:spPr>
        <a:xfrm>
          <a:off x="14592300" y="9770256"/>
          <a:ext cx="8890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89191</xdr:rowOff>
    </xdr:from>
    <xdr:to>
      <xdr:col>76</xdr:col>
      <xdr:colOff>114300</xdr:colOff>
      <xdr:row>56</xdr:row>
      <xdr:rowOff>169056</xdr:rowOff>
    </xdr:to>
    <xdr:cxnSp macro="">
      <xdr:nvCxnSpPr>
        <xdr:cNvPr id="582" name="直線コネクタ 581"/>
        <xdr:cNvCxnSpPr/>
      </xdr:nvCxnSpPr>
      <xdr:spPr>
        <a:xfrm>
          <a:off x="13703300" y="9176041"/>
          <a:ext cx="889000" cy="5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137486</xdr:rowOff>
    </xdr:from>
    <xdr:to>
      <xdr:col>71</xdr:col>
      <xdr:colOff>177800</xdr:colOff>
      <xdr:row>53</xdr:row>
      <xdr:rowOff>89191</xdr:rowOff>
    </xdr:to>
    <xdr:cxnSp macro="">
      <xdr:nvCxnSpPr>
        <xdr:cNvPr id="585" name="直線コネクタ 584"/>
        <xdr:cNvCxnSpPr/>
      </xdr:nvCxnSpPr>
      <xdr:spPr>
        <a:xfrm>
          <a:off x="12814300" y="8881436"/>
          <a:ext cx="8890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68021</xdr:rowOff>
    </xdr:from>
    <xdr:to>
      <xdr:col>85</xdr:col>
      <xdr:colOff>177800</xdr:colOff>
      <xdr:row>57</xdr:row>
      <xdr:rowOff>169621</xdr:rowOff>
    </xdr:to>
    <xdr:sp macro="" textlink="">
      <xdr:nvSpPr>
        <xdr:cNvPr id="595" name="楕円 594"/>
        <xdr:cNvSpPr/>
      </xdr:nvSpPr>
      <xdr:spPr>
        <a:xfrm>
          <a:off x="162687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46448</xdr:rowOff>
    </xdr:from>
    <xdr:ext cx="534377" cy="259045"/>
    <xdr:sp macro="" textlink="">
      <xdr:nvSpPr>
        <xdr:cNvPr id="596" name="教育費該当値テキスト"/>
        <xdr:cNvSpPr txBox="1"/>
      </xdr:nvSpPr>
      <xdr:spPr>
        <a:xfrm>
          <a:off x="16370300" y="98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18956</xdr:rowOff>
    </xdr:from>
    <xdr:to>
      <xdr:col>81</xdr:col>
      <xdr:colOff>101600</xdr:colOff>
      <xdr:row>57</xdr:row>
      <xdr:rowOff>120556</xdr:rowOff>
    </xdr:to>
    <xdr:sp macro="" textlink="">
      <xdr:nvSpPr>
        <xdr:cNvPr id="597" name="楕円 596"/>
        <xdr:cNvSpPr/>
      </xdr:nvSpPr>
      <xdr:spPr>
        <a:xfrm>
          <a:off x="15430500" y="9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137083</xdr:rowOff>
    </xdr:from>
    <xdr:ext cx="534377" cy="259045"/>
    <xdr:sp macro="" textlink="">
      <xdr:nvSpPr>
        <xdr:cNvPr id="598" name="テキスト ボックス 597"/>
        <xdr:cNvSpPr txBox="1"/>
      </xdr:nvSpPr>
      <xdr:spPr>
        <a:xfrm>
          <a:off x="15214111" y="95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118256</xdr:rowOff>
    </xdr:from>
    <xdr:to>
      <xdr:col>76</xdr:col>
      <xdr:colOff>165100</xdr:colOff>
      <xdr:row>57</xdr:row>
      <xdr:rowOff>48406</xdr:rowOff>
    </xdr:to>
    <xdr:sp macro="" textlink="">
      <xdr:nvSpPr>
        <xdr:cNvPr id="599" name="楕円 598"/>
        <xdr:cNvSpPr/>
      </xdr:nvSpPr>
      <xdr:spPr>
        <a:xfrm>
          <a:off x="14541500" y="9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64933</xdr:rowOff>
    </xdr:from>
    <xdr:ext cx="599010" cy="259045"/>
    <xdr:sp macro="" textlink="">
      <xdr:nvSpPr>
        <xdr:cNvPr id="600" name="テキスト ボックス 599"/>
        <xdr:cNvSpPr txBox="1"/>
      </xdr:nvSpPr>
      <xdr:spPr>
        <a:xfrm>
          <a:off x="14292795" y="94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38391</xdr:rowOff>
    </xdr:from>
    <xdr:to>
      <xdr:col>72</xdr:col>
      <xdr:colOff>38100</xdr:colOff>
      <xdr:row>53</xdr:row>
      <xdr:rowOff>139991</xdr:rowOff>
    </xdr:to>
    <xdr:sp macro="" textlink="">
      <xdr:nvSpPr>
        <xdr:cNvPr id="601" name="楕円 600"/>
        <xdr:cNvSpPr/>
      </xdr:nvSpPr>
      <xdr:spPr>
        <a:xfrm>
          <a:off x="136525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156518</xdr:rowOff>
    </xdr:from>
    <xdr:ext cx="599010" cy="259045"/>
    <xdr:sp macro="" textlink="">
      <xdr:nvSpPr>
        <xdr:cNvPr id="602" name="テキスト ボックス 601"/>
        <xdr:cNvSpPr txBox="1"/>
      </xdr:nvSpPr>
      <xdr:spPr>
        <a:xfrm>
          <a:off x="13403795" y="89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86686</xdr:rowOff>
    </xdr:from>
    <xdr:to>
      <xdr:col>67</xdr:col>
      <xdr:colOff>101600</xdr:colOff>
      <xdr:row>52</xdr:row>
      <xdr:rowOff>16836</xdr:rowOff>
    </xdr:to>
    <xdr:sp macro="" textlink="">
      <xdr:nvSpPr>
        <xdr:cNvPr id="603" name="楕円 602"/>
        <xdr:cNvSpPr/>
      </xdr:nvSpPr>
      <xdr:spPr>
        <a:xfrm>
          <a:off x="12763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33363</xdr:rowOff>
    </xdr:from>
    <xdr:ext cx="599010" cy="259045"/>
    <xdr:sp macro="" textlink="">
      <xdr:nvSpPr>
        <xdr:cNvPr id="604" name="テキスト ボックス 603"/>
        <xdr:cNvSpPr txBox="1"/>
      </xdr:nvSpPr>
      <xdr:spPr>
        <a:xfrm>
          <a:off x="12514795"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32372</xdr:rowOff>
    </xdr:to>
    <xdr:cxnSp macro="">
      <xdr:nvCxnSpPr>
        <xdr:cNvPr id="633" name="直線コネクタ 632"/>
        <xdr:cNvCxnSpPr/>
      </xdr:nvCxnSpPr>
      <xdr:spPr>
        <a:xfrm>
          <a:off x="15481300" y="13386955"/>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13855</xdr:rowOff>
    </xdr:from>
    <xdr:to>
      <xdr:col>81</xdr:col>
      <xdr:colOff>50800</xdr:colOff>
      <xdr:row>78</xdr:row>
      <xdr:rowOff>97143</xdr:rowOff>
    </xdr:to>
    <xdr:cxnSp macro="">
      <xdr:nvCxnSpPr>
        <xdr:cNvPr id="636" name="直線コネクタ 635"/>
        <xdr:cNvCxnSpPr/>
      </xdr:nvCxnSpPr>
      <xdr:spPr>
        <a:xfrm flipV="1">
          <a:off x="14592300" y="13386955"/>
          <a:ext cx="8890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97143</xdr:rowOff>
    </xdr:from>
    <xdr:to>
      <xdr:col>76</xdr:col>
      <xdr:colOff>114300</xdr:colOff>
      <xdr:row>79</xdr:row>
      <xdr:rowOff>31896</xdr:rowOff>
    </xdr:to>
    <xdr:cxnSp macro="">
      <xdr:nvCxnSpPr>
        <xdr:cNvPr id="639" name="直線コネクタ 638"/>
        <xdr:cNvCxnSpPr/>
      </xdr:nvCxnSpPr>
      <xdr:spPr>
        <a:xfrm flipV="1">
          <a:off x="13703300" y="13470243"/>
          <a:ext cx="889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122992</xdr:rowOff>
    </xdr:from>
    <xdr:to>
      <xdr:col>71</xdr:col>
      <xdr:colOff>177800</xdr:colOff>
      <xdr:row>79</xdr:row>
      <xdr:rowOff>31896</xdr:rowOff>
    </xdr:to>
    <xdr:cxnSp macro="">
      <xdr:nvCxnSpPr>
        <xdr:cNvPr id="642" name="直線コネクタ 641"/>
        <xdr:cNvCxnSpPr/>
      </xdr:nvCxnSpPr>
      <xdr:spPr>
        <a:xfrm>
          <a:off x="12814300" y="13496092"/>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153022</xdr:rowOff>
    </xdr:from>
    <xdr:to>
      <xdr:col>85</xdr:col>
      <xdr:colOff>177800</xdr:colOff>
      <xdr:row>78</xdr:row>
      <xdr:rowOff>83172</xdr:rowOff>
    </xdr:to>
    <xdr:sp macro="" textlink="">
      <xdr:nvSpPr>
        <xdr:cNvPr id="652" name="楕円 651"/>
        <xdr:cNvSpPr/>
      </xdr:nvSpPr>
      <xdr:spPr>
        <a:xfrm>
          <a:off x="162687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131449</xdr:rowOff>
    </xdr:from>
    <xdr:ext cx="469744" cy="259045"/>
    <xdr:sp macro="" textlink="">
      <xdr:nvSpPr>
        <xdr:cNvPr id="653" name="災害復旧費該当値テキスト"/>
        <xdr:cNvSpPr txBox="1"/>
      </xdr:nvSpPr>
      <xdr:spPr>
        <a:xfrm>
          <a:off x="16370300" y="133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134505</xdr:rowOff>
    </xdr:from>
    <xdr:to>
      <xdr:col>81</xdr:col>
      <xdr:colOff>101600</xdr:colOff>
      <xdr:row>78</xdr:row>
      <xdr:rowOff>64655</xdr:rowOff>
    </xdr:to>
    <xdr:sp macro="" textlink="">
      <xdr:nvSpPr>
        <xdr:cNvPr id="654" name="楕円 653"/>
        <xdr:cNvSpPr/>
      </xdr:nvSpPr>
      <xdr:spPr>
        <a:xfrm>
          <a:off x="1543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55782</xdr:rowOff>
    </xdr:from>
    <xdr:ext cx="534377" cy="259045"/>
    <xdr:sp macro="" textlink="">
      <xdr:nvSpPr>
        <xdr:cNvPr id="655" name="テキスト ボックス 654"/>
        <xdr:cNvSpPr txBox="1"/>
      </xdr:nvSpPr>
      <xdr:spPr>
        <a:xfrm>
          <a:off x="15214111" y="13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46343</xdr:rowOff>
    </xdr:from>
    <xdr:to>
      <xdr:col>76</xdr:col>
      <xdr:colOff>165100</xdr:colOff>
      <xdr:row>78</xdr:row>
      <xdr:rowOff>147943</xdr:rowOff>
    </xdr:to>
    <xdr:sp macro="" textlink="">
      <xdr:nvSpPr>
        <xdr:cNvPr id="656" name="楕円 655"/>
        <xdr:cNvSpPr/>
      </xdr:nvSpPr>
      <xdr:spPr>
        <a:xfrm>
          <a:off x="145415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139070</xdr:rowOff>
    </xdr:from>
    <xdr:ext cx="469744" cy="259045"/>
    <xdr:sp macro="" textlink="">
      <xdr:nvSpPr>
        <xdr:cNvPr id="657" name="テキスト ボックス 656"/>
        <xdr:cNvSpPr txBox="1"/>
      </xdr:nvSpPr>
      <xdr:spPr>
        <a:xfrm>
          <a:off x="14357428" y="13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152546</xdr:rowOff>
    </xdr:from>
    <xdr:to>
      <xdr:col>72</xdr:col>
      <xdr:colOff>38100</xdr:colOff>
      <xdr:row>79</xdr:row>
      <xdr:rowOff>82696</xdr:rowOff>
    </xdr:to>
    <xdr:sp macro="" textlink="">
      <xdr:nvSpPr>
        <xdr:cNvPr id="658" name="楕円 657"/>
        <xdr:cNvSpPr/>
      </xdr:nvSpPr>
      <xdr:spPr>
        <a:xfrm>
          <a:off x="13652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73823</xdr:rowOff>
    </xdr:from>
    <xdr:ext cx="378565" cy="259045"/>
    <xdr:sp macro="" textlink="">
      <xdr:nvSpPr>
        <xdr:cNvPr id="659" name="テキスト ボックス 658"/>
        <xdr:cNvSpPr txBox="1"/>
      </xdr:nvSpPr>
      <xdr:spPr>
        <a:xfrm>
          <a:off x="13514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72192</xdr:rowOff>
    </xdr:from>
    <xdr:to>
      <xdr:col>67</xdr:col>
      <xdr:colOff>101600</xdr:colOff>
      <xdr:row>79</xdr:row>
      <xdr:rowOff>2342</xdr:rowOff>
    </xdr:to>
    <xdr:sp macro="" textlink="">
      <xdr:nvSpPr>
        <xdr:cNvPr id="660" name="楕円 659"/>
        <xdr:cNvSpPr/>
      </xdr:nvSpPr>
      <xdr:spPr>
        <a:xfrm>
          <a:off x="12763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164919</xdr:rowOff>
    </xdr:from>
    <xdr:ext cx="469744" cy="259045"/>
    <xdr:sp macro="" textlink="">
      <xdr:nvSpPr>
        <xdr:cNvPr id="661" name="テキスト ボックス 660"/>
        <xdr:cNvSpPr txBox="1"/>
      </xdr:nvSpPr>
      <xdr:spPr>
        <a:xfrm>
          <a:off x="12579428" y="135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140779</xdr:rowOff>
    </xdr:from>
    <xdr:to>
      <xdr:col>85</xdr:col>
      <xdr:colOff>127000</xdr:colOff>
      <xdr:row>94</xdr:row>
      <xdr:rowOff>124599</xdr:rowOff>
    </xdr:to>
    <xdr:cxnSp macro="">
      <xdr:nvCxnSpPr>
        <xdr:cNvPr id="688" name="直線コネクタ 687"/>
        <xdr:cNvCxnSpPr/>
      </xdr:nvCxnSpPr>
      <xdr:spPr>
        <a:xfrm flipV="1">
          <a:off x="15481300" y="16085629"/>
          <a:ext cx="8382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124599</xdr:rowOff>
    </xdr:from>
    <xdr:to>
      <xdr:col>81</xdr:col>
      <xdr:colOff>50800</xdr:colOff>
      <xdr:row>94</xdr:row>
      <xdr:rowOff>156223</xdr:rowOff>
    </xdr:to>
    <xdr:cxnSp macro="">
      <xdr:nvCxnSpPr>
        <xdr:cNvPr id="691" name="直線コネクタ 690"/>
        <xdr:cNvCxnSpPr/>
      </xdr:nvCxnSpPr>
      <xdr:spPr>
        <a:xfrm flipV="1">
          <a:off x="14592300" y="16240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156223</xdr:rowOff>
    </xdr:from>
    <xdr:to>
      <xdr:col>76</xdr:col>
      <xdr:colOff>114300</xdr:colOff>
      <xdr:row>95</xdr:row>
      <xdr:rowOff>12933</xdr:rowOff>
    </xdr:to>
    <xdr:cxnSp macro="">
      <xdr:nvCxnSpPr>
        <xdr:cNvPr id="694" name="直線コネクタ 693"/>
        <xdr:cNvCxnSpPr/>
      </xdr:nvCxnSpPr>
      <xdr:spPr>
        <a:xfrm flipV="1">
          <a:off x="13703300" y="16272523"/>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12933</xdr:rowOff>
    </xdr:from>
    <xdr:to>
      <xdr:col>71</xdr:col>
      <xdr:colOff>177800</xdr:colOff>
      <xdr:row>95</xdr:row>
      <xdr:rowOff>16388</xdr:rowOff>
    </xdr:to>
    <xdr:cxnSp macro="">
      <xdr:nvCxnSpPr>
        <xdr:cNvPr id="697" name="直線コネクタ 696"/>
        <xdr:cNvCxnSpPr/>
      </xdr:nvCxnSpPr>
      <xdr:spPr>
        <a:xfrm flipV="1">
          <a:off x="12814300" y="16300683"/>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89979</xdr:rowOff>
    </xdr:from>
    <xdr:to>
      <xdr:col>85</xdr:col>
      <xdr:colOff>177800</xdr:colOff>
      <xdr:row>94</xdr:row>
      <xdr:rowOff>20129</xdr:rowOff>
    </xdr:to>
    <xdr:sp macro="" textlink="">
      <xdr:nvSpPr>
        <xdr:cNvPr id="707" name="楕円 706"/>
        <xdr:cNvSpPr/>
      </xdr:nvSpPr>
      <xdr:spPr>
        <a:xfrm>
          <a:off x="16268700" y="16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112856</xdr:rowOff>
    </xdr:from>
    <xdr:ext cx="599010" cy="259045"/>
    <xdr:sp macro="" textlink="">
      <xdr:nvSpPr>
        <xdr:cNvPr id="708" name="公債費該当値テキスト"/>
        <xdr:cNvSpPr txBox="1"/>
      </xdr:nvSpPr>
      <xdr:spPr>
        <a:xfrm>
          <a:off x="16370300" y="1588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73799</xdr:rowOff>
    </xdr:from>
    <xdr:to>
      <xdr:col>81</xdr:col>
      <xdr:colOff>101600</xdr:colOff>
      <xdr:row>95</xdr:row>
      <xdr:rowOff>3949</xdr:rowOff>
    </xdr:to>
    <xdr:sp macro="" textlink="">
      <xdr:nvSpPr>
        <xdr:cNvPr id="709" name="楕円 708"/>
        <xdr:cNvSpPr/>
      </xdr:nvSpPr>
      <xdr:spPr>
        <a:xfrm>
          <a:off x="154305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20476</xdr:rowOff>
    </xdr:from>
    <xdr:ext cx="599010" cy="259045"/>
    <xdr:sp macro="" textlink="">
      <xdr:nvSpPr>
        <xdr:cNvPr id="710" name="テキスト ボックス 709"/>
        <xdr:cNvSpPr txBox="1"/>
      </xdr:nvSpPr>
      <xdr:spPr>
        <a:xfrm>
          <a:off x="15181795" y="159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105423</xdr:rowOff>
    </xdr:from>
    <xdr:to>
      <xdr:col>76</xdr:col>
      <xdr:colOff>165100</xdr:colOff>
      <xdr:row>95</xdr:row>
      <xdr:rowOff>35573</xdr:rowOff>
    </xdr:to>
    <xdr:sp macro="" textlink="">
      <xdr:nvSpPr>
        <xdr:cNvPr id="711" name="楕円 710"/>
        <xdr:cNvSpPr/>
      </xdr:nvSpPr>
      <xdr:spPr>
        <a:xfrm>
          <a:off x="14541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52100</xdr:rowOff>
    </xdr:from>
    <xdr:ext cx="599010" cy="259045"/>
    <xdr:sp macro="" textlink="">
      <xdr:nvSpPr>
        <xdr:cNvPr id="712" name="テキスト ボックス 711"/>
        <xdr:cNvSpPr txBox="1"/>
      </xdr:nvSpPr>
      <xdr:spPr>
        <a:xfrm>
          <a:off x="14292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133583</xdr:rowOff>
    </xdr:from>
    <xdr:to>
      <xdr:col>72</xdr:col>
      <xdr:colOff>38100</xdr:colOff>
      <xdr:row>95</xdr:row>
      <xdr:rowOff>63733</xdr:rowOff>
    </xdr:to>
    <xdr:sp macro="" textlink="">
      <xdr:nvSpPr>
        <xdr:cNvPr id="713" name="楕円 712"/>
        <xdr:cNvSpPr/>
      </xdr:nvSpPr>
      <xdr:spPr>
        <a:xfrm>
          <a:off x="13652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80260</xdr:rowOff>
    </xdr:from>
    <xdr:ext cx="599010" cy="259045"/>
    <xdr:sp macro="" textlink="">
      <xdr:nvSpPr>
        <xdr:cNvPr id="714" name="テキスト ボックス 713"/>
        <xdr:cNvSpPr txBox="1"/>
      </xdr:nvSpPr>
      <xdr:spPr>
        <a:xfrm>
          <a:off x="13403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137038</xdr:rowOff>
    </xdr:from>
    <xdr:to>
      <xdr:col>67</xdr:col>
      <xdr:colOff>101600</xdr:colOff>
      <xdr:row>95</xdr:row>
      <xdr:rowOff>67188</xdr:rowOff>
    </xdr:to>
    <xdr:sp macro="" textlink="">
      <xdr:nvSpPr>
        <xdr:cNvPr id="715" name="楕円 714"/>
        <xdr:cNvSpPr/>
      </xdr:nvSpPr>
      <xdr:spPr>
        <a:xfrm>
          <a:off x="12763500" y="16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83715</xdr:rowOff>
    </xdr:from>
    <xdr:ext cx="599010" cy="259045"/>
    <xdr:sp macro="" textlink="">
      <xdr:nvSpPr>
        <xdr:cNvPr id="716" name="テキスト ボックス 715"/>
        <xdr:cNvSpPr txBox="1"/>
      </xdr:nvSpPr>
      <xdr:spPr>
        <a:xfrm>
          <a:off x="12514795" y="160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本庁舎耐震改修工事等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生活困窮者自立支援総務管理事業等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衛生費は、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ごみ処理施設等解体事業等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商工費は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プレミアム付商品券発行事業等により増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消防費は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常備消防運営事業の高規格救急自動車の更新等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加計中学校屋根改修事業等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の終了より減となった。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平成２９年度までは財政調整基金の取崩しを回避してきたが、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財源不足を調整するため</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実質収支の黒字を保った</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。令和元年度の取崩し額は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550,000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千円で</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348,061</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千円となる。本町の財政力は低く、突発的な災害や緊急を要する経費に備えるための財政調整基金の必要性が高く基金残高は維持していきたい。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連結での赤字は発生していない。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公営企業会計については一般会計からの繰入金により収支のバランスを保っており、繰出額の減少に努める必要があるが、過疎化</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や高齢化</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により困難な状態が続いている。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、財政調整基金の繰入によって黒字を保っている。既存事業の点検と見直しを行い、歳出の抑制を図りながら持続可能な財政運営に努める。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病院事業会計については、入院棟（西館）の空調設備及び医療機器の更新</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等の建設改良費が増加している。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平成２５年度からの大型事業（病院改修、光ファイバー、学校改修等）の償還が始まる平成２９年度より、元利償還金が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今後数年増加する見込みであるため償還額の平準化及び実質公債費比率の急激な上昇の防止を図る必要がある。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公営企業債においては、ほぼ横ばいのまま数年続く見込みである。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の実質公債費率は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計画的に起債発行をする中で、ここ数年は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起債許可団体となる１８％には達しない見込みである。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一般会計地方債の現在高は約１１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億円となっており、平成２５年度からの大型事業の集中により、借入額が償還額を上回ったため、現在高が増加してきたが平成３０年度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は減少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今後、大型事業は減少する予定である。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公営企業債見込分は、簡易水道会計以外は借入</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が少なく</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、病院会計分は入院棟（西館）の設備や機器の更新は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あったものの</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、病院改修は終わっているため、</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今後は減少する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退職手当負担見込額は職員減員と若年化により後年は年々減少していく見込みである。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充当財源としては、充当可能基金残高が増加傾向にあったが、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目的に沿った事業への繰出しにより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は減少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今後も事業実施の適正化を図り、財政の健全化に努める。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・財政調整基金が財源不足の調整のため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５１２，２０３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千円の減、減債基金が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１９５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７５，４７９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千円減少し基金残高合計では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５８７，４８７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４，０６１，２９５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・財政調整基金、特定目的基金ともに減少する見込みであるが、財政調整基金については災害への備え等考え一般行政経費の削減により、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億円以上は保有したい。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の住民が将来にわたり安全に安心して暮らすことができる地域社会の実現を図る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福祉医療教育支援奨学基金</a:t>
          </a:r>
          <a:r>
            <a:rPr kumimoji="1" lang="ja-JP" altLang="ja-JP" sz="1200" b="0" i="0" baseline="0">
              <a:solidFill>
                <a:schemeClr val="dk1"/>
              </a:solidFill>
              <a:effectLst/>
              <a:latin typeface="+mn-lt"/>
              <a:ea typeface="+mn-ea"/>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本町において、保健・医療・福祉業務に従事するため、医療従事を志望する医科大学、その他医療、福祉技術等取得上の諸学校に入学した者に対して奨学金を貸与し、保健、医療及び福祉の人材を確保するための事業</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・まちづくり基金：乳幼児医療費給付事業に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3,709</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円、小中学校ＩＣＴ整備事業へ</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18,358</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千円、経済対策事業</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1,857</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18,667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子ども・子育て支援事業へ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、医療関係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をそれぞれ充当した一方で、利子等を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928</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・地域振興基金：旧ＪＲ可部線の法面や橋梁等の維持管理の財源として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12,208</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円をそれぞれ充当した一方で、利子等を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・過疎地域自立促進特別事業基金：産業の振興に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7,270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円、生活環境の整備に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12,971</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円、医療の確保に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17,695</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千円、教育の振興に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9,793</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千円、集落の整備の財源として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1,891</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千円をそれぞれ充当した一方で、過疎地域対策事業債等を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15,239</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・ふるさと未来・夢基金：子育て支援に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35,600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円、教育振興に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6,999</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千円、観光振興に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3,022</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千円、伝統</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文化に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3,656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千円、農林水産業に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230</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千円、ふるさと納税事業経費の財源として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29,364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千円をそれぞれ充当した一方で、ふるさと納税等を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60,882</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・福祉医療教育支援奨学基金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福祉医療教育支援奨学</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20,731</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・財政調整基金が減少する見込みであり、今後は目的基金を</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有効に</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活用した事業展開になるため緩やかに減少していく見込みである。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・前年度繰越金の整理に伴い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３３，３６８</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千円、利子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４，４２９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千円を積立。財源不足の調整に伴い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５５０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０００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・財政調整基金の残高は、標準財政規模の２０％だと約９億円となる。災害への備え等考え、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億円以上を目途に積み立てることとしている。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は利子の積み立てのみで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１９５千円の増となった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、利率の高い起債の繰り上げ償還のため取崩しを検討していく。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と比べ０．４ポイント低くなっているが、ほぼ同水準である。</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対前年度では１．</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おり、要因としては</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これまでに取得した資産から生じる減価償却費の増加が影響しており、町が保有する有形固定資産の老朽化が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更に</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進んでいることを表している。</a:t>
          </a:r>
          <a:endParaRPr kumimoji="0"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当町では、平成２８年度に策定した公共施設等総合管理計画において、公共施設等の延べ床面積を３０％以上削減するという目標を掲げており、老朽化した施設の集約化・複合化</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や必要な施設においては優先順位をつけ資産の更新及び</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除却を進めていくことが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課題</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83" name="楕円 82"/>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18613</xdr:rowOff>
    </xdr:from>
    <xdr:ext cx="405111" cy="259045"/>
    <xdr:sp macro="" textlink="">
      <xdr:nvSpPr>
        <xdr:cNvPr id="84" name="有形固定資産減価償却率該当値テキスト"/>
        <xdr:cNvSpPr txBox="1"/>
      </xdr:nvSpPr>
      <xdr:spPr>
        <a:xfrm>
          <a:off x="4813300"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5" name="楕円 84"/>
        <xdr:cNvSpPr/>
      </xdr:nvSpPr>
      <xdr:spPr>
        <a:xfrm>
          <a:off x="4000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46536</xdr:rowOff>
    </xdr:to>
    <xdr:cxnSp macro="">
      <xdr:nvCxnSpPr>
        <xdr:cNvPr id="86" name="直線コネクタ 85"/>
        <xdr:cNvCxnSpPr/>
      </xdr:nvCxnSpPr>
      <xdr:spPr>
        <a:xfrm>
          <a:off x="4051300" y="591221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7" name="楕円 86"/>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168638</xdr:rowOff>
    </xdr:to>
    <xdr:cxnSp macro="">
      <xdr:nvCxnSpPr>
        <xdr:cNvPr id="88" name="直線コネクタ 87"/>
        <xdr:cNvCxnSpPr/>
      </xdr:nvCxnSpPr>
      <xdr:spPr>
        <a:xfrm>
          <a:off x="3289300" y="585361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9" name="楕円 88"/>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110036</xdr:rowOff>
    </xdr:to>
    <xdr:cxnSp macro="">
      <xdr:nvCxnSpPr>
        <xdr:cNvPr id="90" name="直線コネクタ 89"/>
        <xdr:cNvCxnSpPr/>
      </xdr:nvCxnSpPr>
      <xdr:spPr>
        <a:xfrm>
          <a:off x="2527300" y="581660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162832</xdr:rowOff>
    </xdr:from>
    <xdr:to>
      <xdr:col>7</xdr:col>
      <xdr:colOff>187325</xdr:colOff>
      <xdr:row>29</xdr:row>
      <xdr:rowOff>92982</xdr:rowOff>
    </xdr:to>
    <xdr:sp macro="" textlink="">
      <xdr:nvSpPr>
        <xdr:cNvPr id="91" name="楕円 90"/>
        <xdr:cNvSpPr/>
      </xdr:nvSpPr>
      <xdr:spPr>
        <a:xfrm>
          <a:off x="1714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73025</xdr:rowOff>
    </xdr:to>
    <xdr:cxnSp macro="">
      <xdr:nvCxnSpPr>
        <xdr:cNvPr id="92" name="直線コネクタ 91"/>
        <xdr:cNvCxnSpPr/>
      </xdr:nvCxnSpPr>
      <xdr:spPr>
        <a:xfrm>
          <a:off x="1765300" y="578575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64515</xdr:rowOff>
    </xdr:from>
    <xdr:ext cx="405111" cy="259045"/>
    <xdr:sp macro="" textlink="">
      <xdr:nvSpPr>
        <xdr:cNvPr id="97" name="n_1main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8"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9"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0" name="n_4main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４１６．４ポイント高くなっており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、債務償還能力が低いことを表している。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近年の大型事業の起債償還開始に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伴うものであり、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今後数年間、</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高い水準で推移ししていく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地方債残高の抑制が課題となっている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ため、起債の償還が一段落するまで大型事業投資を抑制する等、財政リスクの回避に努める。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69898</xdr:rowOff>
    </xdr:from>
    <xdr:to>
      <xdr:col>76</xdr:col>
      <xdr:colOff>73025</xdr:colOff>
      <xdr:row>32</xdr:row>
      <xdr:rowOff>48</xdr:rowOff>
    </xdr:to>
    <xdr:sp macro="" textlink="">
      <xdr:nvSpPr>
        <xdr:cNvPr id="147" name="楕円 146"/>
        <xdr:cNvSpPr/>
      </xdr:nvSpPr>
      <xdr:spPr>
        <a:xfrm>
          <a:off x="14744700" y="6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48325</xdr:rowOff>
    </xdr:from>
    <xdr:ext cx="469744" cy="259045"/>
    <xdr:sp macro="" textlink="">
      <xdr:nvSpPr>
        <xdr:cNvPr id="148" name="債務償還比率該当値テキスト"/>
        <xdr:cNvSpPr txBox="1"/>
      </xdr:nvSpPr>
      <xdr:spPr>
        <a:xfrm>
          <a:off x="14846300" y="61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29325</xdr:rowOff>
    </xdr:from>
    <xdr:to>
      <xdr:col>72</xdr:col>
      <xdr:colOff>123825</xdr:colOff>
      <xdr:row>32</xdr:row>
      <xdr:rowOff>130925</xdr:rowOff>
    </xdr:to>
    <xdr:sp macro="" textlink="">
      <xdr:nvSpPr>
        <xdr:cNvPr id="149" name="楕円 148"/>
        <xdr:cNvSpPr/>
      </xdr:nvSpPr>
      <xdr:spPr>
        <a:xfrm>
          <a:off x="14033500" y="6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120698</xdr:rowOff>
    </xdr:from>
    <xdr:to>
      <xdr:col>76</xdr:col>
      <xdr:colOff>22225</xdr:colOff>
      <xdr:row>32</xdr:row>
      <xdr:rowOff>80125</xdr:rowOff>
    </xdr:to>
    <xdr:cxnSp macro="">
      <xdr:nvCxnSpPr>
        <xdr:cNvPr id="150" name="直線コネクタ 149"/>
        <xdr:cNvCxnSpPr/>
      </xdr:nvCxnSpPr>
      <xdr:spPr>
        <a:xfrm flipV="1">
          <a:off x="14084300" y="6207173"/>
          <a:ext cx="711200" cy="1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158587</xdr:rowOff>
    </xdr:from>
    <xdr:to>
      <xdr:col>68</xdr:col>
      <xdr:colOff>123825</xdr:colOff>
      <xdr:row>31</xdr:row>
      <xdr:rowOff>88737</xdr:rowOff>
    </xdr:to>
    <xdr:sp macro="" textlink="">
      <xdr:nvSpPr>
        <xdr:cNvPr id="151" name="楕円 150"/>
        <xdr:cNvSpPr/>
      </xdr:nvSpPr>
      <xdr:spPr>
        <a:xfrm>
          <a:off x="13271500" y="60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37937</xdr:rowOff>
    </xdr:from>
    <xdr:to>
      <xdr:col>72</xdr:col>
      <xdr:colOff>73025</xdr:colOff>
      <xdr:row>32</xdr:row>
      <xdr:rowOff>80125</xdr:rowOff>
    </xdr:to>
    <xdr:cxnSp macro="">
      <xdr:nvCxnSpPr>
        <xdr:cNvPr id="152" name="直線コネクタ 151"/>
        <xdr:cNvCxnSpPr/>
      </xdr:nvCxnSpPr>
      <xdr:spPr>
        <a:xfrm>
          <a:off x="13322300" y="6124412"/>
          <a:ext cx="762000" cy="2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36655</xdr:rowOff>
    </xdr:from>
    <xdr:to>
      <xdr:col>64</xdr:col>
      <xdr:colOff>123825</xdr:colOff>
      <xdr:row>30</xdr:row>
      <xdr:rowOff>138255</xdr:rowOff>
    </xdr:to>
    <xdr:sp macro="" textlink="">
      <xdr:nvSpPr>
        <xdr:cNvPr id="153" name="楕円 152"/>
        <xdr:cNvSpPr/>
      </xdr:nvSpPr>
      <xdr:spPr>
        <a:xfrm>
          <a:off x="12509500" y="59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87455</xdr:rowOff>
    </xdr:from>
    <xdr:to>
      <xdr:col>68</xdr:col>
      <xdr:colOff>73025</xdr:colOff>
      <xdr:row>31</xdr:row>
      <xdr:rowOff>37937</xdr:rowOff>
    </xdr:to>
    <xdr:cxnSp macro="">
      <xdr:nvCxnSpPr>
        <xdr:cNvPr id="154" name="直線コネクタ 153"/>
        <xdr:cNvCxnSpPr/>
      </xdr:nvCxnSpPr>
      <xdr:spPr>
        <a:xfrm>
          <a:off x="12560300" y="6002480"/>
          <a:ext cx="762000" cy="1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4578</xdr:rowOff>
    </xdr:from>
    <xdr:to>
      <xdr:col>60</xdr:col>
      <xdr:colOff>123825</xdr:colOff>
      <xdr:row>30</xdr:row>
      <xdr:rowOff>106178</xdr:rowOff>
    </xdr:to>
    <xdr:sp macro="" textlink="">
      <xdr:nvSpPr>
        <xdr:cNvPr id="155" name="楕円 154"/>
        <xdr:cNvSpPr/>
      </xdr:nvSpPr>
      <xdr:spPr>
        <a:xfrm>
          <a:off x="11747500" y="59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55378</xdr:rowOff>
    </xdr:from>
    <xdr:to>
      <xdr:col>64</xdr:col>
      <xdr:colOff>73025</xdr:colOff>
      <xdr:row>30</xdr:row>
      <xdr:rowOff>87455</xdr:rowOff>
    </xdr:to>
    <xdr:cxnSp macro="">
      <xdr:nvCxnSpPr>
        <xdr:cNvPr id="156" name="直線コネクタ 155"/>
        <xdr:cNvCxnSpPr/>
      </xdr:nvCxnSpPr>
      <xdr:spPr>
        <a:xfrm>
          <a:off x="11798300" y="5970403"/>
          <a:ext cx="762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122052</xdr:rowOff>
    </xdr:from>
    <xdr:ext cx="560923" cy="259045"/>
    <xdr:sp macro="" textlink="">
      <xdr:nvSpPr>
        <xdr:cNvPr id="161" name="n_1mainValue債務償還比率"/>
        <xdr:cNvSpPr txBox="1"/>
      </xdr:nvSpPr>
      <xdr:spPr>
        <a:xfrm>
          <a:off x="13791138" y="63799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79864</xdr:rowOff>
    </xdr:from>
    <xdr:ext cx="469744" cy="259045"/>
    <xdr:sp macro="" textlink="">
      <xdr:nvSpPr>
        <xdr:cNvPr id="162" name="n_2mainValue債務償還比率"/>
        <xdr:cNvSpPr txBox="1"/>
      </xdr:nvSpPr>
      <xdr:spPr>
        <a:xfrm>
          <a:off x="13087427" y="61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129382</xdr:rowOff>
    </xdr:from>
    <xdr:ext cx="469744" cy="259045"/>
    <xdr:sp macro="" textlink="">
      <xdr:nvSpPr>
        <xdr:cNvPr id="163" name="n_3mainValue債務償還比率"/>
        <xdr:cNvSpPr txBox="1"/>
      </xdr:nvSpPr>
      <xdr:spPr>
        <a:xfrm>
          <a:off x="12325427" y="60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97305</xdr:rowOff>
    </xdr:from>
    <xdr:ext cx="469744" cy="259045"/>
    <xdr:sp macro="" textlink="">
      <xdr:nvSpPr>
        <xdr:cNvPr id="164" name="n_4mainValue債務償還比率"/>
        <xdr:cNvSpPr txBox="1"/>
      </xdr:nvSpPr>
      <xdr:spPr>
        <a:xfrm>
          <a:off x="11563427" y="601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5" name="【道路】&#10;有形固定資産減価償却率該当値テキスト"/>
        <xdr:cNvSpPr txBox="1"/>
      </xdr:nvSpPr>
      <xdr:spPr>
        <a:xfrm>
          <a:off x="4673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131717</xdr:rowOff>
    </xdr:to>
    <xdr:cxnSp macro="">
      <xdr:nvCxnSpPr>
        <xdr:cNvPr id="77" name="直線コネクタ 76"/>
        <xdr:cNvCxnSpPr/>
      </xdr:nvCxnSpPr>
      <xdr:spPr>
        <a:xfrm>
          <a:off x="3797300" y="66157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100693</xdr:rowOff>
    </xdr:to>
    <xdr:cxnSp macro="">
      <xdr:nvCxnSpPr>
        <xdr:cNvPr id="79" name="直線コネクタ 78"/>
        <xdr:cNvCxnSpPr/>
      </xdr:nvCxnSpPr>
      <xdr:spPr>
        <a:xfrm>
          <a:off x="2908300" y="65831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xdr:cNvCxnSpPr/>
      </xdr:nvCxnSpPr>
      <xdr:spPr>
        <a:xfrm>
          <a:off x="2019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35378</xdr:rowOff>
    </xdr:to>
    <xdr:cxnSp macro="">
      <xdr:nvCxnSpPr>
        <xdr:cNvPr id="83" name="直線コネクタ 82"/>
        <xdr:cNvCxnSpPr/>
      </xdr:nvCxnSpPr>
      <xdr:spPr>
        <a:xfrm>
          <a:off x="1130300" y="6519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8" name="n_1mainValue【道路】&#10;有形固定資産減価償却率"/>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xdr:cNvSpPr txBox="1"/>
      </xdr:nvSpPr>
      <xdr:spPr>
        <a:xfrm>
          <a:off x="927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95681</xdr:rowOff>
    </xdr:from>
    <xdr:to>
      <xdr:col>55</xdr:col>
      <xdr:colOff>50800</xdr:colOff>
      <xdr:row>39</xdr:row>
      <xdr:rowOff>25831</xdr:rowOff>
    </xdr:to>
    <xdr:sp macro="" textlink="">
      <xdr:nvSpPr>
        <xdr:cNvPr id="129" name="楕円 128"/>
        <xdr:cNvSpPr/>
      </xdr:nvSpPr>
      <xdr:spPr>
        <a:xfrm>
          <a:off x="10426700" y="66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118558</xdr:rowOff>
    </xdr:from>
    <xdr:ext cx="534377" cy="259045"/>
    <xdr:sp macro="" textlink="">
      <xdr:nvSpPr>
        <xdr:cNvPr id="130" name="【道路】&#10;一人当たり延長該当値テキスト"/>
        <xdr:cNvSpPr txBox="1"/>
      </xdr:nvSpPr>
      <xdr:spPr>
        <a:xfrm>
          <a:off x="10515600" y="64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105904</xdr:rowOff>
    </xdr:from>
    <xdr:to>
      <xdr:col>50</xdr:col>
      <xdr:colOff>165100</xdr:colOff>
      <xdr:row>39</xdr:row>
      <xdr:rowOff>36054</xdr:rowOff>
    </xdr:to>
    <xdr:sp macro="" textlink="">
      <xdr:nvSpPr>
        <xdr:cNvPr id="131" name="楕円 130"/>
        <xdr:cNvSpPr/>
      </xdr:nvSpPr>
      <xdr:spPr>
        <a:xfrm>
          <a:off x="9588500" y="6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146481</xdr:rowOff>
    </xdr:from>
    <xdr:to>
      <xdr:col>55</xdr:col>
      <xdr:colOff>0</xdr:colOff>
      <xdr:row>38</xdr:row>
      <xdr:rowOff>156704</xdr:rowOff>
    </xdr:to>
    <xdr:cxnSp macro="">
      <xdr:nvCxnSpPr>
        <xdr:cNvPr id="132" name="直線コネクタ 131"/>
        <xdr:cNvCxnSpPr/>
      </xdr:nvCxnSpPr>
      <xdr:spPr>
        <a:xfrm flipV="1">
          <a:off x="9639300" y="6661581"/>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120781</xdr:rowOff>
    </xdr:from>
    <xdr:to>
      <xdr:col>46</xdr:col>
      <xdr:colOff>38100</xdr:colOff>
      <xdr:row>39</xdr:row>
      <xdr:rowOff>50931</xdr:rowOff>
    </xdr:to>
    <xdr:sp macro="" textlink="">
      <xdr:nvSpPr>
        <xdr:cNvPr id="133" name="楕円 132"/>
        <xdr:cNvSpPr/>
      </xdr:nvSpPr>
      <xdr:spPr>
        <a:xfrm>
          <a:off x="8699500" y="6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156704</xdr:rowOff>
    </xdr:from>
    <xdr:to>
      <xdr:col>50</xdr:col>
      <xdr:colOff>114300</xdr:colOff>
      <xdr:row>39</xdr:row>
      <xdr:rowOff>131</xdr:rowOff>
    </xdr:to>
    <xdr:cxnSp macro="">
      <xdr:nvCxnSpPr>
        <xdr:cNvPr id="134" name="直線コネクタ 133"/>
        <xdr:cNvCxnSpPr/>
      </xdr:nvCxnSpPr>
      <xdr:spPr>
        <a:xfrm flipV="1">
          <a:off x="8750300" y="667180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133592</xdr:rowOff>
    </xdr:from>
    <xdr:to>
      <xdr:col>41</xdr:col>
      <xdr:colOff>101600</xdr:colOff>
      <xdr:row>39</xdr:row>
      <xdr:rowOff>63742</xdr:rowOff>
    </xdr:to>
    <xdr:sp macro="" textlink="">
      <xdr:nvSpPr>
        <xdr:cNvPr id="135" name="楕円 134"/>
        <xdr:cNvSpPr/>
      </xdr:nvSpPr>
      <xdr:spPr>
        <a:xfrm>
          <a:off x="7810500" y="66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xdr:rowOff>
    </xdr:from>
    <xdr:to>
      <xdr:col>45</xdr:col>
      <xdr:colOff>177800</xdr:colOff>
      <xdr:row>39</xdr:row>
      <xdr:rowOff>12942</xdr:rowOff>
    </xdr:to>
    <xdr:cxnSp macro="">
      <xdr:nvCxnSpPr>
        <xdr:cNvPr id="136" name="直線コネクタ 135"/>
        <xdr:cNvCxnSpPr/>
      </xdr:nvCxnSpPr>
      <xdr:spPr>
        <a:xfrm flipV="1">
          <a:off x="7861300" y="6686681"/>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144281</xdr:rowOff>
    </xdr:from>
    <xdr:to>
      <xdr:col>36</xdr:col>
      <xdr:colOff>165100</xdr:colOff>
      <xdr:row>39</xdr:row>
      <xdr:rowOff>74431</xdr:rowOff>
    </xdr:to>
    <xdr:sp macro="" textlink="">
      <xdr:nvSpPr>
        <xdr:cNvPr id="137" name="楕円 136"/>
        <xdr:cNvSpPr/>
      </xdr:nvSpPr>
      <xdr:spPr>
        <a:xfrm>
          <a:off x="6921500" y="66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12942</xdr:rowOff>
    </xdr:from>
    <xdr:to>
      <xdr:col>41</xdr:col>
      <xdr:colOff>50800</xdr:colOff>
      <xdr:row>39</xdr:row>
      <xdr:rowOff>23631</xdr:rowOff>
    </xdr:to>
    <xdr:cxnSp macro="">
      <xdr:nvCxnSpPr>
        <xdr:cNvPr id="138" name="直線コネクタ 137"/>
        <xdr:cNvCxnSpPr/>
      </xdr:nvCxnSpPr>
      <xdr:spPr>
        <a:xfrm flipV="1">
          <a:off x="6972300" y="6699492"/>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52581</xdr:rowOff>
    </xdr:from>
    <xdr:ext cx="534377" cy="259045"/>
    <xdr:sp macro="" textlink="">
      <xdr:nvSpPr>
        <xdr:cNvPr id="143" name="n_1mainValue【道路】&#10;一人当たり延長"/>
        <xdr:cNvSpPr txBox="1"/>
      </xdr:nvSpPr>
      <xdr:spPr>
        <a:xfrm>
          <a:off x="9359411" y="63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67458</xdr:rowOff>
    </xdr:from>
    <xdr:ext cx="534377" cy="259045"/>
    <xdr:sp macro="" textlink="">
      <xdr:nvSpPr>
        <xdr:cNvPr id="144" name="n_2mainValue【道路】&#10;一人当たり延長"/>
        <xdr:cNvSpPr txBox="1"/>
      </xdr:nvSpPr>
      <xdr:spPr>
        <a:xfrm>
          <a:off x="8483111" y="64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80269</xdr:rowOff>
    </xdr:from>
    <xdr:ext cx="534377" cy="259045"/>
    <xdr:sp macro="" textlink="">
      <xdr:nvSpPr>
        <xdr:cNvPr id="145" name="n_3mainValue【道路】&#10;一人当たり延長"/>
        <xdr:cNvSpPr txBox="1"/>
      </xdr:nvSpPr>
      <xdr:spPr>
        <a:xfrm>
          <a:off x="7594111" y="64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90958</xdr:rowOff>
    </xdr:from>
    <xdr:ext cx="534377" cy="259045"/>
    <xdr:sp macro="" textlink="">
      <xdr:nvSpPr>
        <xdr:cNvPr id="146" name="n_4mainValue【道路】&#10;一人当たり延長"/>
        <xdr:cNvSpPr txBox="1"/>
      </xdr:nvSpPr>
      <xdr:spPr>
        <a:xfrm>
          <a:off x="6705111" y="64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8" name="楕円 187"/>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9" name="【橋りょう・トンネ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0" name="楕円 189"/>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57150</xdr:rowOff>
    </xdr:to>
    <xdr:cxnSp macro="">
      <xdr:nvCxnSpPr>
        <xdr:cNvPr id="191" name="直線コネクタ 190"/>
        <xdr:cNvCxnSpPr/>
      </xdr:nvCxnSpPr>
      <xdr:spPr>
        <a:xfrm>
          <a:off x="3797300" y="106674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2" name="楕円 191"/>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37556</xdr:rowOff>
    </xdr:to>
    <xdr:cxnSp macro="">
      <xdr:nvCxnSpPr>
        <xdr:cNvPr id="193" name="直線コネクタ 192"/>
        <xdr:cNvCxnSpPr/>
      </xdr:nvCxnSpPr>
      <xdr:spPr>
        <a:xfrm>
          <a:off x="2908300" y="106478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4" name="楕円 193"/>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17962</xdr:rowOff>
    </xdr:to>
    <xdr:cxnSp macro="">
      <xdr:nvCxnSpPr>
        <xdr:cNvPr id="195" name="直線コネクタ 194"/>
        <xdr:cNvCxnSpPr/>
      </xdr:nvCxnSpPr>
      <xdr:spPr>
        <a:xfrm>
          <a:off x="2019300" y="106266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6" name="楕円 195"/>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61</xdr:row>
      <xdr:rowOff>168184</xdr:rowOff>
    </xdr:to>
    <xdr:cxnSp macro="">
      <xdr:nvCxnSpPr>
        <xdr:cNvPr id="197" name="直線コネクタ 196"/>
        <xdr:cNvCxnSpPr/>
      </xdr:nvCxnSpPr>
      <xdr:spPr>
        <a:xfrm>
          <a:off x="1130300" y="1060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2" name="n_1mainValue【橋りょう・トンネル】&#10;有形固定資産減価償却率"/>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3"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4" name="n_3mainValue【橋りょう・トンネル】&#10;有形固定資産減価償却率"/>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5" name="n_4mainValue【橋りょう・トンネル】&#10;有形固定資産減価償却率"/>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156827</xdr:rowOff>
    </xdr:from>
    <xdr:to>
      <xdr:col>55</xdr:col>
      <xdr:colOff>50800</xdr:colOff>
      <xdr:row>56</xdr:row>
      <xdr:rowOff>86977</xdr:rowOff>
    </xdr:to>
    <xdr:sp macro="" textlink="">
      <xdr:nvSpPr>
        <xdr:cNvPr id="245" name="楕円 244"/>
        <xdr:cNvSpPr/>
      </xdr:nvSpPr>
      <xdr:spPr>
        <a:xfrm>
          <a:off x="10426700" y="95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109854</xdr:rowOff>
    </xdr:from>
    <xdr:ext cx="690189" cy="259045"/>
    <xdr:sp macro="" textlink="">
      <xdr:nvSpPr>
        <xdr:cNvPr id="246" name="【橋りょう・トンネル】&#10;一人当たり有形固定資産（償却資産）額該当値テキスト"/>
        <xdr:cNvSpPr txBox="1"/>
      </xdr:nvSpPr>
      <xdr:spPr>
        <a:xfrm>
          <a:off x="10515600" y="9539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14172</xdr:rowOff>
    </xdr:from>
    <xdr:to>
      <xdr:col>50</xdr:col>
      <xdr:colOff>165100</xdr:colOff>
      <xdr:row>56</xdr:row>
      <xdr:rowOff>115772</xdr:rowOff>
    </xdr:to>
    <xdr:sp macro="" textlink="">
      <xdr:nvSpPr>
        <xdr:cNvPr id="247" name="楕円 246"/>
        <xdr:cNvSpPr/>
      </xdr:nvSpPr>
      <xdr:spPr>
        <a:xfrm>
          <a:off x="95885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36177</xdr:rowOff>
    </xdr:from>
    <xdr:to>
      <xdr:col>55</xdr:col>
      <xdr:colOff>0</xdr:colOff>
      <xdr:row>56</xdr:row>
      <xdr:rowOff>64972</xdr:rowOff>
    </xdr:to>
    <xdr:cxnSp macro="">
      <xdr:nvCxnSpPr>
        <xdr:cNvPr id="248" name="直線コネクタ 247"/>
        <xdr:cNvCxnSpPr/>
      </xdr:nvCxnSpPr>
      <xdr:spPr>
        <a:xfrm flipV="1">
          <a:off x="9639300" y="9637377"/>
          <a:ext cx="8382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58676</xdr:rowOff>
    </xdr:from>
    <xdr:to>
      <xdr:col>46</xdr:col>
      <xdr:colOff>38100</xdr:colOff>
      <xdr:row>56</xdr:row>
      <xdr:rowOff>160276</xdr:rowOff>
    </xdr:to>
    <xdr:sp macro="" textlink="">
      <xdr:nvSpPr>
        <xdr:cNvPr id="249" name="楕円 248"/>
        <xdr:cNvSpPr/>
      </xdr:nvSpPr>
      <xdr:spPr>
        <a:xfrm>
          <a:off x="8699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64972</xdr:rowOff>
    </xdr:from>
    <xdr:to>
      <xdr:col>50</xdr:col>
      <xdr:colOff>114300</xdr:colOff>
      <xdr:row>56</xdr:row>
      <xdr:rowOff>109476</xdr:rowOff>
    </xdr:to>
    <xdr:cxnSp macro="">
      <xdr:nvCxnSpPr>
        <xdr:cNvPr id="250" name="直線コネクタ 249"/>
        <xdr:cNvCxnSpPr/>
      </xdr:nvCxnSpPr>
      <xdr:spPr>
        <a:xfrm flipV="1">
          <a:off x="8750300" y="9666172"/>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95035</xdr:rowOff>
    </xdr:from>
    <xdr:to>
      <xdr:col>41</xdr:col>
      <xdr:colOff>101600</xdr:colOff>
      <xdr:row>57</xdr:row>
      <xdr:rowOff>25185</xdr:rowOff>
    </xdr:to>
    <xdr:sp macro="" textlink="">
      <xdr:nvSpPr>
        <xdr:cNvPr id="251" name="楕円 250"/>
        <xdr:cNvSpPr/>
      </xdr:nvSpPr>
      <xdr:spPr>
        <a:xfrm>
          <a:off x="7810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109476</xdr:rowOff>
    </xdr:from>
    <xdr:to>
      <xdr:col>45</xdr:col>
      <xdr:colOff>177800</xdr:colOff>
      <xdr:row>56</xdr:row>
      <xdr:rowOff>145835</xdr:rowOff>
    </xdr:to>
    <xdr:cxnSp macro="">
      <xdr:nvCxnSpPr>
        <xdr:cNvPr id="252" name="直線コネクタ 251"/>
        <xdr:cNvCxnSpPr/>
      </xdr:nvCxnSpPr>
      <xdr:spPr>
        <a:xfrm flipV="1">
          <a:off x="7861300" y="9710676"/>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127939</xdr:rowOff>
    </xdr:from>
    <xdr:to>
      <xdr:col>36</xdr:col>
      <xdr:colOff>165100</xdr:colOff>
      <xdr:row>57</xdr:row>
      <xdr:rowOff>58089</xdr:rowOff>
    </xdr:to>
    <xdr:sp macro="" textlink="">
      <xdr:nvSpPr>
        <xdr:cNvPr id="253" name="楕円 252"/>
        <xdr:cNvSpPr/>
      </xdr:nvSpPr>
      <xdr:spPr>
        <a:xfrm>
          <a:off x="6921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145835</xdr:rowOff>
    </xdr:from>
    <xdr:to>
      <xdr:col>41</xdr:col>
      <xdr:colOff>50800</xdr:colOff>
      <xdr:row>57</xdr:row>
      <xdr:rowOff>7289</xdr:rowOff>
    </xdr:to>
    <xdr:cxnSp macro="">
      <xdr:nvCxnSpPr>
        <xdr:cNvPr id="254" name="直線コネクタ 253"/>
        <xdr:cNvCxnSpPr/>
      </xdr:nvCxnSpPr>
      <xdr:spPr>
        <a:xfrm flipV="1">
          <a:off x="6972300" y="9747035"/>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132299</xdr:rowOff>
    </xdr:from>
    <xdr:ext cx="690189" cy="259045"/>
    <xdr:sp macro="" textlink="">
      <xdr:nvSpPr>
        <xdr:cNvPr id="259" name="n_1mainValue【橋りょう・トンネル】&#10;一人当たり有形固定資産（償却資産）額"/>
        <xdr:cNvSpPr txBox="1"/>
      </xdr:nvSpPr>
      <xdr:spPr>
        <a:xfrm>
          <a:off x="9281505" y="9390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5353</xdr:rowOff>
    </xdr:from>
    <xdr:ext cx="690189" cy="259045"/>
    <xdr:sp macro="" textlink="">
      <xdr:nvSpPr>
        <xdr:cNvPr id="260" name="n_2mainValue【橋りょう・トンネル】&#10;一人当たり有形固定資産（償却資産）額"/>
        <xdr:cNvSpPr txBox="1"/>
      </xdr:nvSpPr>
      <xdr:spPr>
        <a:xfrm>
          <a:off x="84052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41712</xdr:rowOff>
    </xdr:from>
    <xdr:ext cx="690189" cy="259045"/>
    <xdr:sp macro="" textlink="">
      <xdr:nvSpPr>
        <xdr:cNvPr id="261" name="n_3mainValue【橋りょう・トンネル】&#10;一人当たり有形固定資産（償却資産）額"/>
        <xdr:cNvSpPr txBox="1"/>
      </xdr:nvSpPr>
      <xdr:spPr>
        <a:xfrm>
          <a:off x="7516205" y="9471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74616</xdr:rowOff>
    </xdr:from>
    <xdr:ext cx="690189" cy="259045"/>
    <xdr:sp macro="" textlink="">
      <xdr:nvSpPr>
        <xdr:cNvPr id="262" name="n_4mainValue【橋りょう・トンネル】&#10;一人当たり有形固定資産（償却資産）額"/>
        <xdr:cNvSpPr txBox="1"/>
      </xdr:nvSpPr>
      <xdr:spPr>
        <a:xfrm>
          <a:off x="6627205"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304" name="楕円 303"/>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78395</xdr:rowOff>
    </xdr:from>
    <xdr:ext cx="405111" cy="259045"/>
    <xdr:sp macro="" textlink="">
      <xdr:nvSpPr>
        <xdr:cNvPr id="305" name="【公営住宅】&#10;有形固定資産減価償却率該当値テキスト"/>
        <xdr:cNvSpPr txBox="1"/>
      </xdr:nvSpPr>
      <xdr:spPr>
        <a:xfrm>
          <a:off x="4673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80373</xdr:rowOff>
    </xdr:from>
    <xdr:to>
      <xdr:col>20</xdr:col>
      <xdr:colOff>38100</xdr:colOff>
      <xdr:row>86</xdr:row>
      <xdr:rowOff>10523</xdr:rowOff>
    </xdr:to>
    <xdr:sp macro="" textlink="">
      <xdr:nvSpPr>
        <xdr:cNvPr id="306" name="楕円 305"/>
        <xdr:cNvSpPr/>
      </xdr:nvSpPr>
      <xdr:spPr>
        <a:xfrm>
          <a:off x="3746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85</xdr:row>
      <xdr:rowOff>150768</xdr:rowOff>
    </xdr:to>
    <xdr:cxnSp macro="">
      <xdr:nvCxnSpPr>
        <xdr:cNvPr id="307" name="直線コネクタ 306"/>
        <xdr:cNvCxnSpPr/>
      </xdr:nvCxnSpPr>
      <xdr:spPr>
        <a:xfrm>
          <a:off x="3797300" y="147044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50981</xdr:rowOff>
    </xdr:from>
    <xdr:to>
      <xdr:col>15</xdr:col>
      <xdr:colOff>101600</xdr:colOff>
      <xdr:row>85</xdr:row>
      <xdr:rowOff>152581</xdr:rowOff>
    </xdr:to>
    <xdr:sp macro="" textlink="">
      <xdr:nvSpPr>
        <xdr:cNvPr id="308" name="楕円 307"/>
        <xdr:cNvSpPr/>
      </xdr:nvSpPr>
      <xdr:spPr>
        <a:xfrm>
          <a:off x="2857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101781</xdr:rowOff>
    </xdr:from>
    <xdr:to>
      <xdr:col>19</xdr:col>
      <xdr:colOff>177800</xdr:colOff>
      <xdr:row>85</xdr:row>
      <xdr:rowOff>131173</xdr:rowOff>
    </xdr:to>
    <xdr:cxnSp macro="">
      <xdr:nvCxnSpPr>
        <xdr:cNvPr id="309" name="直線コネクタ 308"/>
        <xdr:cNvCxnSpPr/>
      </xdr:nvCxnSpPr>
      <xdr:spPr>
        <a:xfrm>
          <a:off x="2908300" y="1467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19957</xdr:rowOff>
    </xdr:from>
    <xdr:to>
      <xdr:col>10</xdr:col>
      <xdr:colOff>165100</xdr:colOff>
      <xdr:row>85</xdr:row>
      <xdr:rowOff>121557</xdr:rowOff>
    </xdr:to>
    <xdr:sp macro="" textlink="">
      <xdr:nvSpPr>
        <xdr:cNvPr id="310" name="楕円 309"/>
        <xdr:cNvSpPr/>
      </xdr:nvSpPr>
      <xdr:spPr>
        <a:xfrm>
          <a:off x="1968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70757</xdr:rowOff>
    </xdr:from>
    <xdr:to>
      <xdr:col>15</xdr:col>
      <xdr:colOff>50800</xdr:colOff>
      <xdr:row>85</xdr:row>
      <xdr:rowOff>101781</xdr:rowOff>
    </xdr:to>
    <xdr:cxnSp macro="">
      <xdr:nvCxnSpPr>
        <xdr:cNvPr id="311" name="直線コネクタ 310"/>
        <xdr:cNvCxnSpPr/>
      </xdr:nvCxnSpPr>
      <xdr:spPr>
        <a:xfrm>
          <a:off x="2019300" y="14644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12" name="楕円 311"/>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70757</xdr:rowOff>
    </xdr:to>
    <xdr:cxnSp macro="">
      <xdr:nvCxnSpPr>
        <xdr:cNvPr id="313" name="直線コネクタ 312"/>
        <xdr:cNvCxnSpPr/>
      </xdr:nvCxnSpPr>
      <xdr:spPr>
        <a:xfrm>
          <a:off x="1130300" y="146064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1650</xdr:rowOff>
    </xdr:from>
    <xdr:ext cx="405111" cy="259045"/>
    <xdr:sp macro="" textlink="">
      <xdr:nvSpPr>
        <xdr:cNvPr id="318" name="n_1mainValue【公営住宅】&#10;有形固定資産減価償却率"/>
        <xdr:cNvSpPr txBox="1"/>
      </xdr:nvSpPr>
      <xdr:spPr>
        <a:xfrm>
          <a:off x="3582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143708</xdr:rowOff>
    </xdr:from>
    <xdr:ext cx="405111" cy="259045"/>
    <xdr:sp macro="" textlink="">
      <xdr:nvSpPr>
        <xdr:cNvPr id="319" name="n_2mainValue【公営住宅】&#10;有形固定資産減価償却率"/>
        <xdr:cNvSpPr txBox="1"/>
      </xdr:nvSpPr>
      <xdr:spPr>
        <a:xfrm>
          <a:off x="2705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112684</xdr:rowOff>
    </xdr:from>
    <xdr:ext cx="405111" cy="259045"/>
    <xdr:sp macro="" textlink="">
      <xdr:nvSpPr>
        <xdr:cNvPr id="320" name="n_3mainValue【公営住宅】&#10;有形固定資産減価償却率"/>
        <xdr:cNvSpPr txBox="1"/>
      </xdr:nvSpPr>
      <xdr:spPr>
        <a:xfrm>
          <a:off x="1816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21" name="n_4mainValue【公営住宅】&#10;有形固定資産減価償却率"/>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131127</xdr:rowOff>
    </xdr:from>
    <xdr:to>
      <xdr:col>55</xdr:col>
      <xdr:colOff>50800</xdr:colOff>
      <xdr:row>85</xdr:row>
      <xdr:rowOff>61277</xdr:rowOff>
    </xdr:to>
    <xdr:sp macro="" textlink="">
      <xdr:nvSpPr>
        <xdr:cNvPr id="361" name="楕円 360"/>
        <xdr:cNvSpPr/>
      </xdr:nvSpPr>
      <xdr:spPr>
        <a:xfrm>
          <a:off x="10426700" y="14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109554</xdr:rowOff>
    </xdr:from>
    <xdr:ext cx="469744" cy="259045"/>
    <xdr:sp macro="" textlink="">
      <xdr:nvSpPr>
        <xdr:cNvPr id="362" name="【公営住宅】&#10;一人当たり面積該当値テキスト"/>
        <xdr:cNvSpPr txBox="1"/>
      </xdr:nvSpPr>
      <xdr:spPr>
        <a:xfrm>
          <a:off x="10515600" y="145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136652</xdr:rowOff>
    </xdr:from>
    <xdr:to>
      <xdr:col>50</xdr:col>
      <xdr:colOff>165100</xdr:colOff>
      <xdr:row>85</xdr:row>
      <xdr:rowOff>66802</xdr:rowOff>
    </xdr:to>
    <xdr:sp macro="" textlink="">
      <xdr:nvSpPr>
        <xdr:cNvPr id="363" name="楕円 362"/>
        <xdr:cNvSpPr/>
      </xdr:nvSpPr>
      <xdr:spPr>
        <a:xfrm>
          <a:off x="9588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10477</xdr:rowOff>
    </xdr:from>
    <xdr:to>
      <xdr:col>55</xdr:col>
      <xdr:colOff>0</xdr:colOff>
      <xdr:row>85</xdr:row>
      <xdr:rowOff>16002</xdr:rowOff>
    </xdr:to>
    <xdr:cxnSp macro="">
      <xdr:nvCxnSpPr>
        <xdr:cNvPr id="364" name="直線コネクタ 363"/>
        <xdr:cNvCxnSpPr/>
      </xdr:nvCxnSpPr>
      <xdr:spPr>
        <a:xfrm flipV="1">
          <a:off x="9639300" y="1458372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144844</xdr:rowOff>
    </xdr:from>
    <xdr:to>
      <xdr:col>46</xdr:col>
      <xdr:colOff>38100</xdr:colOff>
      <xdr:row>85</xdr:row>
      <xdr:rowOff>74994</xdr:rowOff>
    </xdr:to>
    <xdr:sp macro="" textlink="">
      <xdr:nvSpPr>
        <xdr:cNvPr id="365" name="楕円 364"/>
        <xdr:cNvSpPr/>
      </xdr:nvSpPr>
      <xdr:spPr>
        <a:xfrm>
          <a:off x="8699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xdr:rowOff>
    </xdr:from>
    <xdr:to>
      <xdr:col>50</xdr:col>
      <xdr:colOff>114300</xdr:colOff>
      <xdr:row>85</xdr:row>
      <xdr:rowOff>24194</xdr:rowOff>
    </xdr:to>
    <xdr:cxnSp macro="">
      <xdr:nvCxnSpPr>
        <xdr:cNvPr id="366" name="直線コネクタ 365"/>
        <xdr:cNvCxnSpPr/>
      </xdr:nvCxnSpPr>
      <xdr:spPr>
        <a:xfrm flipV="1">
          <a:off x="8750300" y="1458925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150940</xdr:rowOff>
    </xdr:from>
    <xdr:to>
      <xdr:col>41</xdr:col>
      <xdr:colOff>101600</xdr:colOff>
      <xdr:row>85</xdr:row>
      <xdr:rowOff>81090</xdr:rowOff>
    </xdr:to>
    <xdr:sp macro="" textlink="">
      <xdr:nvSpPr>
        <xdr:cNvPr id="367" name="楕円 366"/>
        <xdr:cNvSpPr/>
      </xdr:nvSpPr>
      <xdr:spPr>
        <a:xfrm>
          <a:off x="7810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24194</xdr:rowOff>
    </xdr:from>
    <xdr:to>
      <xdr:col>45</xdr:col>
      <xdr:colOff>177800</xdr:colOff>
      <xdr:row>85</xdr:row>
      <xdr:rowOff>30290</xdr:rowOff>
    </xdr:to>
    <xdr:cxnSp macro="">
      <xdr:nvCxnSpPr>
        <xdr:cNvPr id="368" name="直線コネクタ 367"/>
        <xdr:cNvCxnSpPr/>
      </xdr:nvCxnSpPr>
      <xdr:spPr>
        <a:xfrm flipV="1">
          <a:off x="7861300" y="145974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9" name="楕円 368"/>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30290</xdr:rowOff>
    </xdr:from>
    <xdr:to>
      <xdr:col>41</xdr:col>
      <xdr:colOff>50800</xdr:colOff>
      <xdr:row>85</xdr:row>
      <xdr:rowOff>32386</xdr:rowOff>
    </xdr:to>
    <xdr:cxnSp macro="">
      <xdr:nvCxnSpPr>
        <xdr:cNvPr id="370" name="直線コネクタ 369"/>
        <xdr:cNvCxnSpPr/>
      </xdr:nvCxnSpPr>
      <xdr:spPr>
        <a:xfrm flipV="1">
          <a:off x="6972300" y="1460354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57929</xdr:rowOff>
    </xdr:from>
    <xdr:ext cx="469744" cy="259045"/>
    <xdr:sp macro="" textlink="">
      <xdr:nvSpPr>
        <xdr:cNvPr id="375" name="n_1mainValue【公営住宅】&#10;一人当たり面積"/>
        <xdr:cNvSpPr txBox="1"/>
      </xdr:nvSpPr>
      <xdr:spPr>
        <a:xfrm>
          <a:off x="93917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66121</xdr:rowOff>
    </xdr:from>
    <xdr:ext cx="469744" cy="259045"/>
    <xdr:sp macro="" textlink="">
      <xdr:nvSpPr>
        <xdr:cNvPr id="376" name="n_2mainValue【公営住宅】&#10;一人当たり面積"/>
        <xdr:cNvSpPr txBox="1"/>
      </xdr:nvSpPr>
      <xdr:spPr>
        <a:xfrm>
          <a:off x="85154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72217</xdr:rowOff>
    </xdr:from>
    <xdr:ext cx="469744" cy="259045"/>
    <xdr:sp macro="" textlink="">
      <xdr:nvSpPr>
        <xdr:cNvPr id="377" name="n_3mainValue【公営住宅】&#10;一人当たり面積"/>
        <xdr:cNvSpPr txBox="1"/>
      </xdr:nvSpPr>
      <xdr:spPr>
        <a:xfrm>
          <a:off x="7626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8" name="n_4mainValue【公営住宅】&#10;一人当たり面積"/>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6" name="楕円 435"/>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7" name="【認定こども園・幼稚園・保育所】&#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38" name="楕円 437"/>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144780</xdr:rowOff>
    </xdr:to>
    <xdr:cxnSp macro="">
      <xdr:nvCxnSpPr>
        <xdr:cNvPr id="439" name="直線コネクタ 438"/>
        <xdr:cNvCxnSpPr/>
      </xdr:nvCxnSpPr>
      <xdr:spPr>
        <a:xfrm>
          <a:off x="15481300" y="66076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440" name="楕円 439"/>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92528</xdr:rowOff>
    </xdr:to>
    <xdr:cxnSp macro="">
      <xdr:nvCxnSpPr>
        <xdr:cNvPr id="441" name="直線コネクタ 440"/>
        <xdr:cNvCxnSpPr/>
      </xdr:nvCxnSpPr>
      <xdr:spPr>
        <a:xfrm>
          <a:off x="14592300" y="65602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442" name="楕円 441"/>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48441</xdr:rowOff>
    </xdr:to>
    <xdr:cxnSp macro="">
      <xdr:nvCxnSpPr>
        <xdr:cNvPr id="443" name="直線コネクタ 442"/>
        <xdr:cNvCxnSpPr/>
      </xdr:nvCxnSpPr>
      <xdr:spPr>
        <a:xfrm flipV="1">
          <a:off x="13703300" y="65602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444" name="楕円 443"/>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48441</xdr:rowOff>
    </xdr:to>
    <xdr:cxnSp macro="">
      <xdr:nvCxnSpPr>
        <xdr:cNvPr id="445" name="直線コネクタ 444"/>
        <xdr:cNvCxnSpPr/>
      </xdr:nvCxnSpPr>
      <xdr:spPr>
        <a:xfrm>
          <a:off x="12814300" y="65129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50" name="n_1mainValue【認定こども園・幼稚園・保育所】&#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87103</xdr:rowOff>
    </xdr:from>
    <xdr:ext cx="405111" cy="259045"/>
    <xdr:sp macro="" textlink="">
      <xdr:nvSpPr>
        <xdr:cNvPr id="451" name="n_2mainValue【認定こども園・幼稚園・保育所】&#10;有形固定資産減価償却率"/>
        <xdr:cNvSpPr txBox="1"/>
      </xdr:nvSpPr>
      <xdr:spPr>
        <a:xfrm>
          <a:off x="14389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452" name="n_3mainValue【認定こども園・幼稚園・保育所】&#10;有形固定資産減価償却率"/>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3" name="n_4mainValue【認定こども園・幼稚園・保育所】&#10;有形固定資産減価償却率"/>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51460</xdr:rowOff>
    </xdr:from>
    <xdr:to>
      <xdr:col>116</xdr:col>
      <xdr:colOff>114300</xdr:colOff>
      <xdr:row>39</xdr:row>
      <xdr:rowOff>153060</xdr:rowOff>
    </xdr:to>
    <xdr:sp macro="" textlink="">
      <xdr:nvSpPr>
        <xdr:cNvPr id="491" name="楕円 490"/>
        <xdr:cNvSpPr/>
      </xdr:nvSpPr>
      <xdr:spPr>
        <a:xfrm>
          <a:off x="22110700" y="6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74337</xdr:rowOff>
    </xdr:from>
    <xdr:ext cx="469744" cy="259045"/>
    <xdr:sp macro="" textlink="">
      <xdr:nvSpPr>
        <xdr:cNvPr id="492" name="【認定こども園・幼稚園・保育所】&#10;一人当たり面積該当値テキスト"/>
        <xdr:cNvSpPr txBox="1"/>
      </xdr:nvSpPr>
      <xdr:spPr>
        <a:xfrm>
          <a:off x="22199600" y="6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3" name="楕円 492"/>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102260</xdr:rowOff>
    </xdr:from>
    <xdr:to>
      <xdr:col>116</xdr:col>
      <xdr:colOff>63500</xdr:colOff>
      <xdr:row>39</xdr:row>
      <xdr:rowOff>110490</xdr:rowOff>
    </xdr:to>
    <xdr:cxnSp macro="">
      <xdr:nvCxnSpPr>
        <xdr:cNvPr id="494" name="直線コネクタ 493"/>
        <xdr:cNvCxnSpPr/>
      </xdr:nvCxnSpPr>
      <xdr:spPr>
        <a:xfrm flipV="1">
          <a:off x="21323300" y="678881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95" name="楕円 494"/>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124206</xdr:rowOff>
    </xdr:to>
    <xdr:cxnSp macro="">
      <xdr:nvCxnSpPr>
        <xdr:cNvPr id="496" name="直線コネクタ 495"/>
        <xdr:cNvCxnSpPr/>
      </xdr:nvCxnSpPr>
      <xdr:spPr>
        <a:xfrm flipV="1">
          <a:off x="20434300" y="6797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169875</xdr:rowOff>
    </xdr:from>
    <xdr:to>
      <xdr:col>102</xdr:col>
      <xdr:colOff>165100</xdr:colOff>
      <xdr:row>39</xdr:row>
      <xdr:rowOff>100025</xdr:rowOff>
    </xdr:to>
    <xdr:sp macro="" textlink="">
      <xdr:nvSpPr>
        <xdr:cNvPr id="497" name="楕円 496"/>
        <xdr:cNvSpPr/>
      </xdr:nvSpPr>
      <xdr:spPr>
        <a:xfrm>
          <a:off x="19494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49225</xdr:rowOff>
    </xdr:from>
    <xdr:to>
      <xdr:col>107</xdr:col>
      <xdr:colOff>50800</xdr:colOff>
      <xdr:row>39</xdr:row>
      <xdr:rowOff>124206</xdr:rowOff>
    </xdr:to>
    <xdr:cxnSp macro="">
      <xdr:nvCxnSpPr>
        <xdr:cNvPr id="498" name="直線コネクタ 497"/>
        <xdr:cNvCxnSpPr/>
      </xdr:nvCxnSpPr>
      <xdr:spPr>
        <a:xfrm>
          <a:off x="19545300" y="67357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8484</xdr:rowOff>
    </xdr:from>
    <xdr:to>
      <xdr:col>98</xdr:col>
      <xdr:colOff>38100</xdr:colOff>
      <xdr:row>39</xdr:row>
      <xdr:rowOff>110084</xdr:rowOff>
    </xdr:to>
    <xdr:sp macro="" textlink="">
      <xdr:nvSpPr>
        <xdr:cNvPr id="499" name="楕円 498"/>
        <xdr:cNvSpPr/>
      </xdr:nvSpPr>
      <xdr:spPr>
        <a:xfrm>
          <a:off x="18605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49225</xdr:rowOff>
    </xdr:from>
    <xdr:to>
      <xdr:col>102</xdr:col>
      <xdr:colOff>114300</xdr:colOff>
      <xdr:row>39</xdr:row>
      <xdr:rowOff>59284</xdr:rowOff>
    </xdr:to>
    <xdr:cxnSp macro="">
      <xdr:nvCxnSpPr>
        <xdr:cNvPr id="500" name="直線コネクタ 499"/>
        <xdr:cNvCxnSpPr/>
      </xdr:nvCxnSpPr>
      <xdr:spPr>
        <a:xfrm flipV="1">
          <a:off x="18656300" y="673577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505"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506" name="n_2mainValue【認定こども園・幼稚園・保育所】&#10;一人当たり面積"/>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116552</xdr:rowOff>
    </xdr:from>
    <xdr:ext cx="469744" cy="259045"/>
    <xdr:sp macro="" textlink="">
      <xdr:nvSpPr>
        <xdr:cNvPr id="507" name="n_3mainValue【認定こども園・幼稚園・保育所】&#10;一人当たり面積"/>
        <xdr:cNvSpPr txBox="1"/>
      </xdr:nvSpPr>
      <xdr:spPr>
        <a:xfrm>
          <a:off x="19310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126611</xdr:rowOff>
    </xdr:from>
    <xdr:ext cx="469744" cy="259045"/>
    <xdr:sp macro="" textlink="">
      <xdr:nvSpPr>
        <xdr:cNvPr id="508" name="n_4mainValue【認定こども園・幼稚園・保育所】&#10;一人当たり面積"/>
        <xdr:cNvSpPr txBox="1"/>
      </xdr:nvSpPr>
      <xdr:spPr>
        <a:xfrm>
          <a:off x="18421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25944</xdr:rowOff>
    </xdr:from>
    <xdr:to>
      <xdr:col>85</xdr:col>
      <xdr:colOff>177800</xdr:colOff>
      <xdr:row>58</xdr:row>
      <xdr:rowOff>127544</xdr:rowOff>
    </xdr:to>
    <xdr:sp macro="" textlink="">
      <xdr:nvSpPr>
        <xdr:cNvPr id="550" name="楕円 549"/>
        <xdr:cNvSpPr/>
      </xdr:nvSpPr>
      <xdr:spPr>
        <a:xfrm>
          <a:off x="162687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48821</xdr:rowOff>
    </xdr:from>
    <xdr:ext cx="405111" cy="259045"/>
    <xdr:sp macro="" textlink="">
      <xdr:nvSpPr>
        <xdr:cNvPr id="551" name="【学校施設】&#10;有形固定資産減価償却率該当値テキスト"/>
        <xdr:cNvSpPr txBox="1"/>
      </xdr:nvSpPr>
      <xdr:spPr>
        <a:xfrm>
          <a:off x="16357600"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52" name="楕円 551"/>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58</xdr:row>
      <xdr:rowOff>169817</xdr:rowOff>
    </xdr:to>
    <xdr:cxnSp macro="">
      <xdr:nvCxnSpPr>
        <xdr:cNvPr id="553" name="直線コネクタ 552"/>
        <xdr:cNvCxnSpPr/>
      </xdr:nvCxnSpPr>
      <xdr:spPr>
        <a:xfrm flipV="1">
          <a:off x="15481300" y="1002084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54" name="楕円 553"/>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169817</xdr:rowOff>
    </xdr:to>
    <xdr:cxnSp macro="">
      <xdr:nvCxnSpPr>
        <xdr:cNvPr id="555" name="直線コネクタ 554"/>
        <xdr:cNvCxnSpPr/>
      </xdr:nvCxnSpPr>
      <xdr:spPr>
        <a:xfrm>
          <a:off x="14592300" y="100681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556" name="楕円 555"/>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124097</xdr:rowOff>
    </xdr:from>
    <xdr:to>
      <xdr:col>76</xdr:col>
      <xdr:colOff>114300</xdr:colOff>
      <xdr:row>59</xdr:row>
      <xdr:rowOff>53884</xdr:rowOff>
    </xdr:to>
    <xdr:cxnSp macro="">
      <xdr:nvCxnSpPr>
        <xdr:cNvPr id="557" name="直線コネクタ 556"/>
        <xdr:cNvCxnSpPr/>
      </xdr:nvCxnSpPr>
      <xdr:spPr>
        <a:xfrm flipV="1">
          <a:off x="13703300" y="1006819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558" name="楕円 557"/>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60</xdr:row>
      <xdr:rowOff>35923</xdr:rowOff>
    </xdr:to>
    <xdr:cxnSp macro="">
      <xdr:nvCxnSpPr>
        <xdr:cNvPr id="559" name="直線コネクタ 558"/>
        <xdr:cNvCxnSpPr/>
      </xdr:nvCxnSpPr>
      <xdr:spPr>
        <a:xfrm flipV="1">
          <a:off x="12814300" y="1016943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564"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65" name="n_2mainValue【学校施設】&#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566" name="n_3mainValue【学校施設】&#10;有形固定資産減価償却率"/>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103250</xdr:rowOff>
    </xdr:from>
    <xdr:ext cx="405111" cy="259045"/>
    <xdr:sp macro="" textlink="">
      <xdr:nvSpPr>
        <xdr:cNvPr id="567" name="n_4mainValue【学校施設】&#10;有形固定資産減価償却率"/>
        <xdr:cNvSpPr txBox="1"/>
      </xdr:nvSpPr>
      <xdr:spPr>
        <a:xfrm>
          <a:off x="12611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xdr:rowOff>
    </xdr:from>
    <xdr:to>
      <xdr:col>116</xdr:col>
      <xdr:colOff>114300</xdr:colOff>
      <xdr:row>61</xdr:row>
      <xdr:rowOff>108712</xdr:rowOff>
    </xdr:to>
    <xdr:sp macro="" textlink="">
      <xdr:nvSpPr>
        <xdr:cNvPr id="607" name="楕円 606"/>
        <xdr:cNvSpPr/>
      </xdr:nvSpPr>
      <xdr:spPr>
        <a:xfrm>
          <a:off x="221107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29989</xdr:rowOff>
    </xdr:from>
    <xdr:ext cx="469744" cy="259045"/>
    <xdr:sp macro="" textlink="">
      <xdr:nvSpPr>
        <xdr:cNvPr id="608" name="【学校施設】&#10;一人当たり面積該当値テキスト"/>
        <xdr:cNvSpPr txBox="1"/>
      </xdr:nvSpPr>
      <xdr:spPr>
        <a:xfrm>
          <a:off x="22199600" y="1031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54356</xdr:rowOff>
    </xdr:from>
    <xdr:to>
      <xdr:col>112</xdr:col>
      <xdr:colOff>38100</xdr:colOff>
      <xdr:row>61</xdr:row>
      <xdr:rowOff>155956</xdr:rowOff>
    </xdr:to>
    <xdr:sp macro="" textlink="">
      <xdr:nvSpPr>
        <xdr:cNvPr id="609" name="楕円 608"/>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57912</xdr:rowOff>
    </xdr:from>
    <xdr:to>
      <xdr:col>116</xdr:col>
      <xdr:colOff>63500</xdr:colOff>
      <xdr:row>61</xdr:row>
      <xdr:rowOff>105156</xdr:rowOff>
    </xdr:to>
    <xdr:cxnSp macro="">
      <xdr:nvCxnSpPr>
        <xdr:cNvPr id="610" name="直線コネクタ 609"/>
        <xdr:cNvCxnSpPr/>
      </xdr:nvCxnSpPr>
      <xdr:spPr>
        <a:xfrm flipV="1">
          <a:off x="21323300" y="1051636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69024</xdr:rowOff>
    </xdr:from>
    <xdr:to>
      <xdr:col>107</xdr:col>
      <xdr:colOff>101600</xdr:colOff>
      <xdr:row>61</xdr:row>
      <xdr:rowOff>170624</xdr:rowOff>
    </xdr:to>
    <xdr:sp macro="" textlink="">
      <xdr:nvSpPr>
        <xdr:cNvPr id="611" name="楕円 610"/>
        <xdr:cNvSpPr/>
      </xdr:nvSpPr>
      <xdr:spPr>
        <a:xfrm>
          <a:off x="20383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105156</xdr:rowOff>
    </xdr:from>
    <xdr:to>
      <xdr:col>111</xdr:col>
      <xdr:colOff>177800</xdr:colOff>
      <xdr:row>61</xdr:row>
      <xdr:rowOff>119824</xdr:rowOff>
    </xdr:to>
    <xdr:cxnSp macro="">
      <xdr:nvCxnSpPr>
        <xdr:cNvPr id="612" name="直線コネクタ 611"/>
        <xdr:cNvCxnSpPr/>
      </xdr:nvCxnSpPr>
      <xdr:spPr>
        <a:xfrm flipV="1">
          <a:off x="20434300" y="10563606"/>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151511</xdr:rowOff>
    </xdr:from>
    <xdr:to>
      <xdr:col>102</xdr:col>
      <xdr:colOff>165100</xdr:colOff>
      <xdr:row>61</xdr:row>
      <xdr:rowOff>81661</xdr:rowOff>
    </xdr:to>
    <xdr:sp macro="" textlink="">
      <xdr:nvSpPr>
        <xdr:cNvPr id="613" name="楕円 612"/>
        <xdr:cNvSpPr/>
      </xdr:nvSpPr>
      <xdr:spPr>
        <a:xfrm>
          <a:off x="19494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30861</xdr:rowOff>
    </xdr:from>
    <xdr:to>
      <xdr:col>107</xdr:col>
      <xdr:colOff>50800</xdr:colOff>
      <xdr:row>61</xdr:row>
      <xdr:rowOff>119824</xdr:rowOff>
    </xdr:to>
    <xdr:cxnSp macro="">
      <xdr:nvCxnSpPr>
        <xdr:cNvPr id="614" name="直線コネクタ 613"/>
        <xdr:cNvCxnSpPr/>
      </xdr:nvCxnSpPr>
      <xdr:spPr>
        <a:xfrm>
          <a:off x="19545300" y="1048931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153416</xdr:rowOff>
    </xdr:from>
    <xdr:to>
      <xdr:col>98</xdr:col>
      <xdr:colOff>38100</xdr:colOff>
      <xdr:row>61</xdr:row>
      <xdr:rowOff>83566</xdr:rowOff>
    </xdr:to>
    <xdr:sp macro="" textlink="">
      <xdr:nvSpPr>
        <xdr:cNvPr id="615" name="楕円 614"/>
        <xdr:cNvSpPr/>
      </xdr:nvSpPr>
      <xdr:spPr>
        <a:xfrm>
          <a:off x="18605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30861</xdr:rowOff>
    </xdr:from>
    <xdr:to>
      <xdr:col>102</xdr:col>
      <xdr:colOff>114300</xdr:colOff>
      <xdr:row>61</xdr:row>
      <xdr:rowOff>32766</xdr:rowOff>
    </xdr:to>
    <xdr:cxnSp macro="">
      <xdr:nvCxnSpPr>
        <xdr:cNvPr id="616" name="直線コネクタ 615"/>
        <xdr:cNvCxnSpPr/>
      </xdr:nvCxnSpPr>
      <xdr:spPr>
        <a:xfrm flipV="1">
          <a:off x="18656300" y="1048931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1033</xdr:rowOff>
    </xdr:from>
    <xdr:ext cx="469744" cy="259045"/>
    <xdr:sp macro="" textlink="">
      <xdr:nvSpPr>
        <xdr:cNvPr id="621" name="n_1mainValue【学校施設】&#10;一人当たり面積"/>
        <xdr:cNvSpPr txBox="1"/>
      </xdr:nvSpPr>
      <xdr:spPr>
        <a:xfrm>
          <a:off x="210757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15701</xdr:rowOff>
    </xdr:from>
    <xdr:ext cx="469744" cy="259045"/>
    <xdr:sp macro="" textlink="">
      <xdr:nvSpPr>
        <xdr:cNvPr id="622" name="n_2mainValue【学校施設】&#10;一人当たり面積"/>
        <xdr:cNvSpPr txBox="1"/>
      </xdr:nvSpPr>
      <xdr:spPr>
        <a:xfrm>
          <a:off x="201994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98188</xdr:rowOff>
    </xdr:from>
    <xdr:ext cx="469744" cy="259045"/>
    <xdr:sp macro="" textlink="">
      <xdr:nvSpPr>
        <xdr:cNvPr id="623" name="n_3mainValue【学校施設】&#10;一人当たり面積"/>
        <xdr:cNvSpPr txBox="1"/>
      </xdr:nvSpPr>
      <xdr:spPr>
        <a:xfrm>
          <a:off x="193104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100093</xdr:rowOff>
    </xdr:from>
    <xdr:ext cx="469744" cy="259045"/>
    <xdr:sp macro="" textlink="">
      <xdr:nvSpPr>
        <xdr:cNvPr id="624" name="n_4mainValue【学校施設】&#10;一人当たり面積"/>
        <xdr:cNvSpPr txBox="1"/>
      </xdr:nvSpPr>
      <xdr:spPr>
        <a:xfrm>
          <a:off x="184214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666" name="楕円 665"/>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667" name="【児童館】&#10;有形固定資産減価償却率該当値テキスト"/>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668" name="楕円 667"/>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144236</xdr:rowOff>
    </xdr:to>
    <xdr:cxnSp macro="">
      <xdr:nvCxnSpPr>
        <xdr:cNvPr id="669" name="直線コネクタ 668"/>
        <xdr:cNvCxnSpPr/>
      </xdr:nvCxnSpPr>
      <xdr:spPr>
        <a:xfrm>
          <a:off x="15481300" y="143337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670" name="楕円 669"/>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103414</xdr:rowOff>
    </xdr:to>
    <xdr:cxnSp macro="">
      <xdr:nvCxnSpPr>
        <xdr:cNvPr id="671" name="直線コネクタ 670"/>
        <xdr:cNvCxnSpPr/>
      </xdr:nvCxnSpPr>
      <xdr:spPr>
        <a:xfrm>
          <a:off x="14592300" y="1425865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672" name="楕円 671"/>
        <xdr:cNvSpPr/>
      </xdr:nvSpPr>
      <xdr:spPr>
        <a:xfrm>
          <a:off x="13652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83</xdr:row>
      <xdr:rowOff>28302</xdr:rowOff>
    </xdr:to>
    <xdr:cxnSp macro="">
      <xdr:nvCxnSpPr>
        <xdr:cNvPr id="673" name="直線コネクタ 672"/>
        <xdr:cNvCxnSpPr/>
      </xdr:nvCxnSpPr>
      <xdr:spPr>
        <a:xfrm>
          <a:off x="13703300" y="14183542"/>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674" name="楕円 673"/>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124642</xdr:rowOff>
    </xdr:to>
    <xdr:cxnSp macro="">
      <xdr:nvCxnSpPr>
        <xdr:cNvPr id="675" name="直線コネクタ 674"/>
        <xdr:cNvCxnSpPr/>
      </xdr:nvCxnSpPr>
      <xdr:spPr>
        <a:xfrm>
          <a:off x="12814300" y="141084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7" name="n_2ave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78" name="n_3aveValue【児童館】&#10;有形固定資産減価償却率"/>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86558</xdr:rowOff>
    </xdr:from>
    <xdr:ext cx="405111" cy="259045"/>
    <xdr:sp macro="" textlink="">
      <xdr:nvSpPr>
        <xdr:cNvPr id="679" name="n_4aveValue【児童館】&#10;有形固定資産減価償却率"/>
        <xdr:cNvSpPr txBox="1"/>
      </xdr:nvSpPr>
      <xdr:spPr>
        <a:xfrm>
          <a:off x="12611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680" name="n_1mainValue【児童館】&#10;有形固定資産減価償却率"/>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95629</xdr:rowOff>
    </xdr:from>
    <xdr:ext cx="405111" cy="259045"/>
    <xdr:sp macro="" textlink="">
      <xdr:nvSpPr>
        <xdr:cNvPr id="681" name="n_2mainValue【児童館】&#10;有形固定資産減価償却率"/>
        <xdr:cNvSpPr txBox="1"/>
      </xdr:nvSpPr>
      <xdr:spPr>
        <a:xfrm>
          <a:off x="14389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82" name="n_3mainValue【児童館】&#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3" name="n_4mainValue【児童館】&#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2"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170180</xdr:rowOff>
    </xdr:from>
    <xdr:to>
      <xdr:col>116</xdr:col>
      <xdr:colOff>114300</xdr:colOff>
      <xdr:row>77</xdr:row>
      <xdr:rowOff>100330</xdr:rowOff>
    </xdr:to>
    <xdr:sp macro="" textlink="">
      <xdr:nvSpPr>
        <xdr:cNvPr id="723" name="楕円 722"/>
        <xdr:cNvSpPr/>
      </xdr:nvSpPr>
      <xdr:spPr>
        <a:xfrm>
          <a:off x="22110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123207</xdr:rowOff>
    </xdr:from>
    <xdr:ext cx="469744" cy="259045"/>
    <xdr:sp macro="" textlink="">
      <xdr:nvSpPr>
        <xdr:cNvPr id="724" name="【児童館】&#10;一人当たり面積該当値テキスト"/>
        <xdr:cNvSpPr txBox="1"/>
      </xdr:nvSpPr>
      <xdr:spPr>
        <a:xfrm>
          <a:off x="22199600" y="131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17780</xdr:rowOff>
    </xdr:from>
    <xdr:to>
      <xdr:col>112</xdr:col>
      <xdr:colOff>38100</xdr:colOff>
      <xdr:row>78</xdr:row>
      <xdr:rowOff>119380</xdr:rowOff>
    </xdr:to>
    <xdr:sp macro="" textlink="">
      <xdr:nvSpPr>
        <xdr:cNvPr id="725" name="楕円 724"/>
        <xdr:cNvSpPr/>
      </xdr:nvSpPr>
      <xdr:spPr>
        <a:xfrm>
          <a:off x="2127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49530</xdr:rowOff>
    </xdr:from>
    <xdr:to>
      <xdr:col>116</xdr:col>
      <xdr:colOff>63500</xdr:colOff>
      <xdr:row>78</xdr:row>
      <xdr:rowOff>68580</xdr:rowOff>
    </xdr:to>
    <xdr:cxnSp macro="">
      <xdr:nvCxnSpPr>
        <xdr:cNvPr id="726" name="直線コネクタ 725"/>
        <xdr:cNvCxnSpPr/>
      </xdr:nvCxnSpPr>
      <xdr:spPr>
        <a:xfrm flipV="1">
          <a:off x="21323300" y="132511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27" name="楕円 726"/>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68580</xdr:rowOff>
    </xdr:from>
    <xdr:to>
      <xdr:col>111</xdr:col>
      <xdr:colOff>177800</xdr:colOff>
      <xdr:row>78</xdr:row>
      <xdr:rowOff>114300</xdr:rowOff>
    </xdr:to>
    <xdr:cxnSp macro="">
      <xdr:nvCxnSpPr>
        <xdr:cNvPr id="728" name="直線コネクタ 727"/>
        <xdr:cNvCxnSpPr/>
      </xdr:nvCxnSpPr>
      <xdr:spPr>
        <a:xfrm flipV="1">
          <a:off x="20434300" y="1344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9" name="楕円 728"/>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152400</xdr:rowOff>
    </xdr:to>
    <xdr:cxnSp macro="">
      <xdr:nvCxnSpPr>
        <xdr:cNvPr id="730" name="直線コネクタ 729"/>
        <xdr:cNvCxnSpPr/>
      </xdr:nvCxnSpPr>
      <xdr:spPr>
        <a:xfrm flipV="1">
          <a:off x="19545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132080</xdr:rowOff>
    </xdr:from>
    <xdr:to>
      <xdr:col>98</xdr:col>
      <xdr:colOff>38100</xdr:colOff>
      <xdr:row>79</xdr:row>
      <xdr:rowOff>62230</xdr:rowOff>
    </xdr:to>
    <xdr:sp macro="" textlink="">
      <xdr:nvSpPr>
        <xdr:cNvPr id="731" name="楕円 730"/>
        <xdr:cNvSpPr/>
      </xdr:nvSpPr>
      <xdr:spPr>
        <a:xfrm>
          <a:off x="18605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11430</xdr:rowOff>
    </xdr:to>
    <xdr:cxnSp macro="">
      <xdr:nvCxnSpPr>
        <xdr:cNvPr id="732" name="直線コネクタ 731"/>
        <xdr:cNvCxnSpPr/>
      </xdr:nvCxnSpPr>
      <xdr:spPr>
        <a:xfrm flipV="1">
          <a:off x="18656300" y="1352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733" name="n_1aveValue【児童館】&#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34" name="n_2ave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5"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736" name="n_4aveValue【児童館】&#10;一人当たり面積"/>
        <xdr:cNvSpPr txBox="1"/>
      </xdr:nvSpPr>
      <xdr:spPr>
        <a:xfrm>
          <a:off x="18421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135907</xdr:rowOff>
    </xdr:from>
    <xdr:ext cx="469744" cy="259045"/>
    <xdr:sp macro="" textlink="">
      <xdr:nvSpPr>
        <xdr:cNvPr id="737" name="n_1mainValue【児童館】&#10;一人当たり面積"/>
        <xdr:cNvSpPr txBox="1"/>
      </xdr:nvSpPr>
      <xdr:spPr>
        <a:xfrm>
          <a:off x="210757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38" name="n_2mainValue【児童館】&#10;一人当たり面積"/>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9"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78757</xdr:rowOff>
    </xdr:from>
    <xdr:ext cx="469744" cy="259045"/>
    <xdr:sp macro="" textlink="">
      <xdr:nvSpPr>
        <xdr:cNvPr id="740" name="n_4mainValue【児童館】&#10;一人当たり面積"/>
        <xdr:cNvSpPr txBox="1"/>
      </xdr:nvSpPr>
      <xdr:spPr>
        <a:xfrm>
          <a:off x="18421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2" name="楕円 781"/>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3"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4" name="楕円 783"/>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5" name="直線コネクタ 784"/>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86" name="楕円 785"/>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787" name="直線コネクタ 786"/>
        <xdr:cNvCxnSpPr/>
      </xdr:nvCxnSpPr>
      <xdr:spPr>
        <a:xfrm>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788" name="楕円 787"/>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33745</xdr:rowOff>
    </xdr:to>
    <xdr:cxnSp macro="">
      <xdr:nvCxnSpPr>
        <xdr:cNvPr id="789" name="直線コネクタ 788"/>
        <xdr:cNvCxnSpPr/>
      </xdr:nvCxnSpPr>
      <xdr:spPr>
        <a:xfrm>
          <a:off x="13703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0"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1"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2"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93"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4"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795" name="n_2mainValue【公民館】&#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796" name="n_3mainValue【公民館】&#10;有形固定資産減価償却率"/>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2" name="直線コネクタ 821"/>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3"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4" name="直線コネクタ 823"/>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6" name="直線コネクタ 82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27"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8" name="フローチャート: 判断 827"/>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29" name="フローチャート: 判断 828"/>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0" name="フローチャート: 判断 82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1" name="フローチャート: 判断 830"/>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2" name="フローチャート: 判断 831"/>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838" name="楕円 837"/>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839" name="【公民館】&#10;一人当たり面積該当値テキスト"/>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66766</xdr:rowOff>
    </xdr:from>
    <xdr:to>
      <xdr:col>112</xdr:col>
      <xdr:colOff>38100</xdr:colOff>
      <xdr:row>108</xdr:row>
      <xdr:rowOff>168366</xdr:rowOff>
    </xdr:to>
    <xdr:sp macro="" textlink="">
      <xdr:nvSpPr>
        <xdr:cNvPr id="840" name="楕円 839"/>
        <xdr:cNvSpPr/>
      </xdr:nvSpPr>
      <xdr:spPr>
        <a:xfrm>
          <a:off x="21272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117566</xdr:rowOff>
    </xdr:to>
    <xdr:cxnSp macro="">
      <xdr:nvCxnSpPr>
        <xdr:cNvPr id="841" name="直線コネクタ 840"/>
        <xdr:cNvCxnSpPr/>
      </xdr:nvCxnSpPr>
      <xdr:spPr>
        <a:xfrm flipV="1">
          <a:off x="21323300" y="186319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68943</xdr:rowOff>
    </xdr:from>
    <xdr:to>
      <xdr:col>107</xdr:col>
      <xdr:colOff>101600</xdr:colOff>
      <xdr:row>108</xdr:row>
      <xdr:rowOff>170543</xdr:rowOff>
    </xdr:to>
    <xdr:sp macro="" textlink="">
      <xdr:nvSpPr>
        <xdr:cNvPr id="842" name="楕円 841"/>
        <xdr:cNvSpPr/>
      </xdr:nvSpPr>
      <xdr:spPr>
        <a:xfrm>
          <a:off x="20383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117566</xdr:rowOff>
    </xdr:from>
    <xdr:to>
      <xdr:col>111</xdr:col>
      <xdr:colOff>177800</xdr:colOff>
      <xdr:row>108</xdr:row>
      <xdr:rowOff>119743</xdr:rowOff>
    </xdr:to>
    <xdr:cxnSp macro="">
      <xdr:nvCxnSpPr>
        <xdr:cNvPr id="843" name="直線コネクタ 842"/>
        <xdr:cNvCxnSpPr/>
      </xdr:nvCxnSpPr>
      <xdr:spPr>
        <a:xfrm flipV="1">
          <a:off x="20434300" y="1863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44" name="楕円 843"/>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119743</xdr:rowOff>
    </xdr:from>
    <xdr:to>
      <xdr:col>107</xdr:col>
      <xdr:colOff>50800</xdr:colOff>
      <xdr:row>108</xdr:row>
      <xdr:rowOff>121920</xdr:rowOff>
    </xdr:to>
    <xdr:cxnSp macro="">
      <xdr:nvCxnSpPr>
        <xdr:cNvPr id="845" name="直線コネクタ 844"/>
        <xdr:cNvCxnSpPr/>
      </xdr:nvCxnSpPr>
      <xdr:spPr>
        <a:xfrm flipV="1">
          <a:off x="19545300" y="186363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46"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47"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48"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49"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159493</xdr:rowOff>
    </xdr:from>
    <xdr:ext cx="469744" cy="259045"/>
    <xdr:sp macro="" textlink="">
      <xdr:nvSpPr>
        <xdr:cNvPr id="850" name="n_1mainValue【公民館】&#10;一人当たり面積"/>
        <xdr:cNvSpPr txBox="1"/>
      </xdr:nvSpPr>
      <xdr:spPr>
        <a:xfrm>
          <a:off x="210757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161670</xdr:rowOff>
    </xdr:from>
    <xdr:ext cx="469744" cy="259045"/>
    <xdr:sp macro="" textlink="">
      <xdr:nvSpPr>
        <xdr:cNvPr id="851" name="n_2mainValue【公民館】&#10;一人当たり面積"/>
        <xdr:cNvSpPr txBox="1"/>
      </xdr:nvSpPr>
      <xdr:spPr>
        <a:xfrm>
          <a:off x="201994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52" name="n_3mainValue【公民館】&#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有形固定資産減価償却率が高くなっている施設は、公営住宅、公民館であり、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統廃合等も含め老朽化した施設を新築した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学校施設である。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一人当たり延長・面積は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公民館以外の類型で類似団体平均を上回っており、人口減少の影響が大きい。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児童館については、住民ニーズに対応するため、放課後児童クラブの増設を行った。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橋りょうについては「長寿命化・修繕計画」を策定し</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財政的な平準化を図りながら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計画的に取り組んでいる。学校施設については「安芸太田町学校適正配置基本方針」</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学校統合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を行った旧学校施設について利活用や除却などの取組を進めている。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老朽化の著しい建物については入居者が退去次第解体除去を行っている。「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公営住宅等長寿命化計画」</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を基本に施設の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定期的な点検及び計画的な修繕を行い長寿命化を図る。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89" name="楕円 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90" name="【体育館・プー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91" name="楕円 90"/>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167640</xdr:rowOff>
    </xdr:to>
    <xdr:cxnSp macro="">
      <xdr:nvCxnSpPr>
        <xdr:cNvPr id="92" name="直線コネクタ 91"/>
        <xdr:cNvCxnSpPr/>
      </xdr:nvCxnSpPr>
      <xdr:spPr>
        <a:xfrm>
          <a:off x="3797300" y="10580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93" name="楕円 92"/>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121920</xdr:rowOff>
    </xdr:to>
    <xdr:cxnSp macro="">
      <xdr:nvCxnSpPr>
        <xdr:cNvPr id="94" name="直線コネクタ 93"/>
        <xdr:cNvCxnSpPr/>
      </xdr:nvCxnSpPr>
      <xdr:spPr>
        <a:xfrm>
          <a:off x="2908300" y="1054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xdr:rowOff>
    </xdr:from>
    <xdr:to>
      <xdr:col>10</xdr:col>
      <xdr:colOff>165100</xdr:colOff>
      <xdr:row>61</xdr:row>
      <xdr:rowOff>102235</xdr:rowOff>
    </xdr:to>
    <xdr:sp macro="" textlink="">
      <xdr:nvSpPr>
        <xdr:cNvPr id="95" name="楕円 94"/>
        <xdr:cNvSpPr/>
      </xdr:nvSpPr>
      <xdr:spPr>
        <a:xfrm>
          <a:off x="196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87630</xdr:rowOff>
    </xdr:to>
    <xdr:cxnSp macro="">
      <xdr:nvCxnSpPr>
        <xdr:cNvPr id="96" name="直線コネクタ 95"/>
        <xdr:cNvCxnSpPr/>
      </xdr:nvCxnSpPr>
      <xdr:spPr>
        <a:xfrm>
          <a:off x="2019300" y="1050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97" name="楕円 96"/>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30480</xdr:rowOff>
    </xdr:from>
    <xdr:to>
      <xdr:col>10</xdr:col>
      <xdr:colOff>114300</xdr:colOff>
      <xdr:row>61</xdr:row>
      <xdr:rowOff>51435</xdr:rowOff>
    </xdr:to>
    <xdr:cxnSp macro="">
      <xdr:nvCxnSpPr>
        <xdr:cNvPr id="98" name="直線コネクタ 97"/>
        <xdr:cNvCxnSpPr/>
      </xdr:nvCxnSpPr>
      <xdr:spPr>
        <a:xfrm>
          <a:off x="1130300" y="104889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103" name="n_1mainValue【体育館・プー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04" name="n_2mainValue【体育館・プー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93362</xdr:rowOff>
    </xdr:from>
    <xdr:ext cx="405111" cy="259045"/>
    <xdr:sp macro="" textlink="">
      <xdr:nvSpPr>
        <xdr:cNvPr id="105" name="n_3mainValue【体育館・プール】&#10;有形固定資産減価償却率"/>
        <xdr:cNvSpPr txBox="1"/>
      </xdr:nvSpPr>
      <xdr:spPr>
        <a:xfrm>
          <a:off x="1816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72407</xdr:rowOff>
    </xdr:from>
    <xdr:ext cx="405111" cy="259045"/>
    <xdr:sp macro="" textlink="">
      <xdr:nvSpPr>
        <xdr:cNvPr id="106" name="n_4mainValue【体育館・プール】&#10;有形固定資産減価償却率"/>
        <xdr:cNvSpPr txBox="1"/>
      </xdr:nvSpPr>
      <xdr:spPr>
        <a:xfrm>
          <a:off x="927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144" name="楕円 143"/>
        <xdr:cNvSpPr/>
      </xdr:nvSpPr>
      <xdr:spPr>
        <a:xfrm>
          <a:off x="10426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153941</xdr:rowOff>
    </xdr:from>
    <xdr:ext cx="469744" cy="259045"/>
    <xdr:sp macro="" textlink="">
      <xdr:nvSpPr>
        <xdr:cNvPr id="145" name="【体育館・プール】&#10;一人当たり面積該当値テキスト"/>
        <xdr:cNvSpPr txBox="1"/>
      </xdr:nvSpPr>
      <xdr:spPr>
        <a:xfrm>
          <a:off x="10515600"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17323</xdr:rowOff>
    </xdr:from>
    <xdr:to>
      <xdr:col>50</xdr:col>
      <xdr:colOff>165100</xdr:colOff>
      <xdr:row>62</xdr:row>
      <xdr:rowOff>118923</xdr:rowOff>
    </xdr:to>
    <xdr:sp macro="" textlink="">
      <xdr:nvSpPr>
        <xdr:cNvPr id="146" name="楕円 145"/>
        <xdr:cNvSpPr/>
      </xdr:nvSpPr>
      <xdr:spPr>
        <a:xfrm>
          <a:off x="9588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68123</xdr:rowOff>
    </xdr:to>
    <xdr:cxnSp macro="">
      <xdr:nvCxnSpPr>
        <xdr:cNvPr id="147" name="直線コネクタ 146"/>
        <xdr:cNvCxnSpPr/>
      </xdr:nvCxnSpPr>
      <xdr:spPr>
        <a:xfrm flipV="1">
          <a:off x="9639300" y="1068476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25553</xdr:rowOff>
    </xdr:from>
    <xdr:to>
      <xdr:col>46</xdr:col>
      <xdr:colOff>38100</xdr:colOff>
      <xdr:row>62</xdr:row>
      <xdr:rowOff>127153</xdr:rowOff>
    </xdr:to>
    <xdr:sp macro="" textlink="">
      <xdr:nvSpPr>
        <xdr:cNvPr id="148" name="楕円 147"/>
        <xdr:cNvSpPr/>
      </xdr:nvSpPr>
      <xdr:spPr>
        <a:xfrm>
          <a:off x="8699500" y="106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68123</xdr:rowOff>
    </xdr:from>
    <xdr:to>
      <xdr:col>50</xdr:col>
      <xdr:colOff>114300</xdr:colOff>
      <xdr:row>62</xdr:row>
      <xdr:rowOff>76353</xdr:rowOff>
    </xdr:to>
    <xdr:cxnSp macro="">
      <xdr:nvCxnSpPr>
        <xdr:cNvPr id="149" name="直線コネクタ 148"/>
        <xdr:cNvCxnSpPr/>
      </xdr:nvCxnSpPr>
      <xdr:spPr>
        <a:xfrm flipV="1">
          <a:off x="8750300" y="1069802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32868</xdr:rowOff>
    </xdr:from>
    <xdr:to>
      <xdr:col>41</xdr:col>
      <xdr:colOff>101600</xdr:colOff>
      <xdr:row>62</xdr:row>
      <xdr:rowOff>134468</xdr:rowOff>
    </xdr:to>
    <xdr:sp macro="" textlink="">
      <xdr:nvSpPr>
        <xdr:cNvPr id="150" name="楕円 149"/>
        <xdr:cNvSpPr/>
      </xdr:nvSpPr>
      <xdr:spPr>
        <a:xfrm>
          <a:off x="7810500" y="106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76353</xdr:rowOff>
    </xdr:from>
    <xdr:to>
      <xdr:col>45</xdr:col>
      <xdr:colOff>177800</xdr:colOff>
      <xdr:row>62</xdr:row>
      <xdr:rowOff>83668</xdr:rowOff>
    </xdr:to>
    <xdr:cxnSp macro="">
      <xdr:nvCxnSpPr>
        <xdr:cNvPr id="151" name="直線コネクタ 150"/>
        <xdr:cNvCxnSpPr/>
      </xdr:nvCxnSpPr>
      <xdr:spPr>
        <a:xfrm flipV="1">
          <a:off x="7861300" y="107062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31953</xdr:rowOff>
    </xdr:from>
    <xdr:to>
      <xdr:col>36</xdr:col>
      <xdr:colOff>165100</xdr:colOff>
      <xdr:row>62</xdr:row>
      <xdr:rowOff>133553</xdr:rowOff>
    </xdr:to>
    <xdr:sp macro="" textlink="">
      <xdr:nvSpPr>
        <xdr:cNvPr id="152" name="楕円 151"/>
        <xdr:cNvSpPr/>
      </xdr:nvSpPr>
      <xdr:spPr>
        <a:xfrm>
          <a:off x="6921500" y="106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82753</xdr:rowOff>
    </xdr:from>
    <xdr:to>
      <xdr:col>41</xdr:col>
      <xdr:colOff>50800</xdr:colOff>
      <xdr:row>62</xdr:row>
      <xdr:rowOff>83668</xdr:rowOff>
    </xdr:to>
    <xdr:cxnSp macro="">
      <xdr:nvCxnSpPr>
        <xdr:cNvPr id="153" name="直線コネクタ 152"/>
        <xdr:cNvCxnSpPr/>
      </xdr:nvCxnSpPr>
      <xdr:spPr>
        <a:xfrm>
          <a:off x="6972300" y="1071265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110050</xdr:rowOff>
    </xdr:from>
    <xdr:ext cx="469744" cy="259045"/>
    <xdr:sp macro="" textlink="">
      <xdr:nvSpPr>
        <xdr:cNvPr id="158" name="n_1mainValue【体育館・プール】&#10;一人当たり面積"/>
        <xdr:cNvSpPr txBox="1"/>
      </xdr:nvSpPr>
      <xdr:spPr>
        <a:xfrm>
          <a:off x="9391727"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118280</xdr:rowOff>
    </xdr:from>
    <xdr:ext cx="469744" cy="259045"/>
    <xdr:sp macro="" textlink="">
      <xdr:nvSpPr>
        <xdr:cNvPr id="159" name="n_2mainValue【体育館・プール】&#10;一人当たり面積"/>
        <xdr:cNvSpPr txBox="1"/>
      </xdr:nvSpPr>
      <xdr:spPr>
        <a:xfrm>
          <a:off x="8515427" y="107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150995</xdr:rowOff>
    </xdr:from>
    <xdr:ext cx="469744" cy="259045"/>
    <xdr:sp macro="" textlink="">
      <xdr:nvSpPr>
        <xdr:cNvPr id="160" name="n_3mainValue【体育館・プール】&#10;一人当たり面積"/>
        <xdr:cNvSpPr txBox="1"/>
      </xdr:nvSpPr>
      <xdr:spPr>
        <a:xfrm>
          <a:off x="7626427" y="104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150080</xdr:rowOff>
    </xdr:from>
    <xdr:ext cx="469744" cy="259045"/>
    <xdr:sp macro="" textlink="">
      <xdr:nvSpPr>
        <xdr:cNvPr id="161" name="n_4mainValue【体育館・プール】&#10;一人当たり面積"/>
        <xdr:cNvSpPr txBox="1"/>
      </xdr:nvSpPr>
      <xdr:spPr>
        <a:xfrm>
          <a:off x="6737427" y="104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02" name="楕円 201"/>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03" name="【福祉施設】&#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04" name="楕円 203"/>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76200</xdr:rowOff>
    </xdr:to>
    <xdr:cxnSp macro="">
      <xdr:nvCxnSpPr>
        <xdr:cNvPr id="205" name="直線コネクタ 204"/>
        <xdr:cNvCxnSpPr/>
      </xdr:nvCxnSpPr>
      <xdr:spPr>
        <a:xfrm>
          <a:off x="3797300" y="13756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206" name="楕円 205"/>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40005</xdr:rowOff>
    </xdr:to>
    <xdr:cxnSp macro="">
      <xdr:nvCxnSpPr>
        <xdr:cNvPr id="207" name="直線コネクタ 206"/>
        <xdr:cNvCxnSpPr/>
      </xdr:nvCxnSpPr>
      <xdr:spPr>
        <a:xfrm>
          <a:off x="2908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208" name="楕円 207"/>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68580</xdr:rowOff>
    </xdr:to>
    <xdr:cxnSp macro="">
      <xdr:nvCxnSpPr>
        <xdr:cNvPr id="209" name="直線コネクタ 208"/>
        <xdr:cNvCxnSpPr/>
      </xdr:nvCxnSpPr>
      <xdr:spPr>
        <a:xfrm flipV="1">
          <a:off x="2019300" y="137179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149225</xdr:rowOff>
    </xdr:from>
    <xdr:to>
      <xdr:col>6</xdr:col>
      <xdr:colOff>38100</xdr:colOff>
      <xdr:row>80</xdr:row>
      <xdr:rowOff>79375</xdr:rowOff>
    </xdr:to>
    <xdr:sp macro="" textlink="">
      <xdr:nvSpPr>
        <xdr:cNvPr id="210" name="楕円 209"/>
        <xdr:cNvSpPr/>
      </xdr:nvSpPr>
      <xdr:spPr>
        <a:xfrm>
          <a:off x="1079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28575</xdr:rowOff>
    </xdr:from>
    <xdr:to>
      <xdr:col>10</xdr:col>
      <xdr:colOff>114300</xdr:colOff>
      <xdr:row>80</xdr:row>
      <xdr:rowOff>68580</xdr:rowOff>
    </xdr:to>
    <xdr:cxnSp macro="">
      <xdr:nvCxnSpPr>
        <xdr:cNvPr id="211" name="直線コネクタ 210"/>
        <xdr:cNvCxnSpPr/>
      </xdr:nvCxnSpPr>
      <xdr:spPr>
        <a:xfrm>
          <a:off x="1130300" y="13744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12" name="n_1ave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14" name="n_3ave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15" name="n_4aveValue【福祉施設】&#10;有形固定資産減価償却率"/>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216"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217" name="n_2mainValue【福祉施設】&#10;有形固定資産減価償却率"/>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218" name="n_3mainValue【福祉施設】&#10;有形固定資産減価償却率"/>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95902</xdr:rowOff>
    </xdr:from>
    <xdr:ext cx="405111" cy="259045"/>
    <xdr:sp macro="" textlink="">
      <xdr:nvSpPr>
        <xdr:cNvPr id="219" name="n_4mainValue【福祉施設】&#10;有形固定資産減価償却率"/>
        <xdr:cNvSpPr txBox="1"/>
      </xdr:nvSpPr>
      <xdr:spPr>
        <a:xfrm>
          <a:off x="927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48"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170942</xdr:rowOff>
    </xdr:from>
    <xdr:to>
      <xdr:col>55</xdr:col>
      <xdr:colOff>50800</xdr:colOff>
      <xdr:row>82</xdr:row>
      <xdr:rowOff>101092</xdr:rowOff>
    </xdr:to>
    <xdr:sp macro="" textlink="">
      <xdr:nvSpPr>
        <xdr:cNvPr id="259" name="楕円 258"/>
        <xdr:cNvSpPr/>
      </xdr:nvSpPr>
      <xdr:spPr>
        <a:xfrm>
          <a:off x="104267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22369</xdr:rowOff>
    </xdr:from>
    <xdr:ext cx="469744" cy="259045"/>
    <xdr:sp macro="" textlink="">
      <xdr:nvSpPr>
        <xdr:cNvPr id="260" name="【福祉施設】&#10;一人当たり面積該当値テキスト"/>
        <xdr:cNvSpPr txBox="1"/>
      </xdr:nvSpPr>
      <xdr:spPr>
        <a:xfrm>
          <a:off x="10515600" y="139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xdr:rowOff>
    </xdr:from>
    <xdr:to>
      <xdr:col>50</xdr:col>
      <xdr:colOff>165100</xdr:colOff>
      <xdr:row>82</xdr:row>
      <xdr:rowOff>116332</xdr:rowOff>
    </xdr:to>
    <xdr:sp macro="" textlink="">
      <xdr:nvSpPr>
        <xdr:cNvPr id="261" name="楕円 260"/>
        <xdr:cNvSpPr/>
      </xdr:nvSpPr>
      <xdr:spPr>
        <a:xfrm>
          <a:off x="958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50292</xdr:rowOff>
    </xdr:from>
    <xdr:to>
      <xdr:col>55</xdr:col>
      <xdr:colOff>0</xdr:colOff>
      <xdr:row>82</xdr:row>
      <xdr:rowOff>65532</xdr:rowOff>
    </xdr:to>
    <xdr:cxnSp macro="">
      <xdr:nvCxnSpPr>
        <xdr:cNvPr id="262" name="直線コネクタ 261"/>
        <xdr:cNvCxnSpPr/>
      </xdr:nvCxnSpPr>
      <xdr:spPr>
        <a:xfrm flipV="1">
          <a:off x="9639300" y="1410919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263" name="楕円 262"/>
        <xdr:cNvSpPr/>
      </xdr:nvSpPr>
      <xdr:spPr>
        <a:xfrm>
          <a:off x="869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65532</xdr:rowOff>
    </xdr:from>
    <xdr:to>
      <xdr:col>50</xdr:col>
      <xdr:colOff>114300</xdr:colOff>
      <xdr:row>82</xdr:row>
      <xdr:rowOff>87630</xdr:rowOff>
    </xdr:to>
    <xdr:cxnSp macro="">
      <xdr:nvCxnSpPr>
        <xdr:cNvPr id="264" name="直線コネクタ 263"/>
        <xdr:cNvCxnSpPr/>
      </xdr:nvCxnSpPr>
      <xdr:spPr>
        <a:xfrm flipV="1">
          <a:off x="8750300" y="1412443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54356</xdr:rowOff>
    </xdr:from>
    <xdr:to>
      <xdr:col>41</xdr:col>
      <xdr:colOff>101600</xdr:colOff>
      <xdr:row>81</xdr:row>
      <xdr:rowOff>155956</xdr:rowOff>
    </xdr:to>
    <xdr:sp macro="" textlink="">
      <xdr:nvSpPr>
        <xdr:cNvPr id="265" name="楕円 264"/>
        <xdr:cNvSpPr/>
      </xdr:nvSpPr>
      <xdr:spPr>
        <a:xfrm>
          <a:off x="78105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105156</xdr:rowOff>
    </xdr:from>
    <xdr:to>
      <xdr:col>45</xdr:col>
      <xdr:colOff>177800</xdr:colOff>
      <xdr:row>82</xdr:row>
      <xdr:rowOff>87630</xdr:rowOff>
    </xdr:to>
    <xdr:cxnSp macro="">
      <xdr:nvCxnSpPr>
        <xdr:cNvPr id="266" name="直線コネクタ 265"/>
        <xdr:cNvCxnSpPr/>
      </xdr:nvCxnSpPr>
      <xdr:spPr>
        <a:xfrm>
          <a:off x="7861300" y="1399260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151130</xdr:rowOff>
    </xdr:from>
    <xdr:to>
      <xdr:col>36</xdr:col>
      <xdr:colOff>165100</xdr:colOff>
      <xdr:row>82</xdr:row>
      <xdr:rowOff>81280</xdr:rowOff>
    </xdr:to>
    <xdr:sp macro="" textlink="">
      <xdr:nvSpPr>
        <xdr:cNvPr id="267" name="楕円 266"/>
        <xdr:cNvSpPr/>
      </xdr:nvSpPr>
      <xdr:spPr>
        <a:xfrm>
          <a:off x="692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105156</xdr:rowOff>
    </xdr:from>
    <xdr:to>
      <xdr:col>41</xdr:col>
      <xdr:colOff>50800</xdr:colOff>
      <xdr:row>82</xdr:row>
      <xdr:rowOff>30480</xdr:rowOff>
    </xdr:to>
    <xdr:cxnSp macro="">
      <xdr:nvCxnSpPr>
        <xdr:cNvPr id="268" name="直線コネクタ 267"/>
        <xdr:cNvCxnSpPr/>
      </xdr:nvCxnSpPr>
      <xdr:spPr>
        <a:xfrm flipV="1">
          <a:off x="6972300" y="1399260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71" name="n_3ave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272" name="n_4aveValue【福祉施設】&#10;一人当たり面積"/>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132859</xdr:rowOff>
    </xdr:from>
    <xdr:ext cx="469744" cy="259045"/>
    <xdr:sp macro="" textlink="">
      <xdr:nvSpPr>
        <xdr:cNvPr id="273" name="n_1mainValue【福祉施設】&#10;一人当たり面積"/>
        <xdr:cNvSpPr txBox="1"/>
      </xdr:nvSpPr>
      <xdr:spPr>
        <a:xfrm>
          <a:off x="93917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129557</xdr:rowOff>
    </xdr:from>
    <xdr:ext cx="469744" cy="259045"/>
    <xdr:sp macro="" textlink="">
      <xdr:nvSpPr>
        <xdr:cNvPr id="274" name="n_2mainValue【福祉施設】&#10;一人当たり面積"/>
        <xdr:cNvSpPr txBox="1"/>
      </xdr:nvSpPr>
      <xdr:spPr>
        <a:xfrm>
          <a:off x="8515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1033</xdr:rowOff>
    </xdr:from>
    <xdr:ext cx="469744" cy="259045"/>
    <xdr:sp macro="" textlink="">
      <xdr:nvSpPr>
        <xdr:cNvPr id="275" name="n_3mainValue【福祉施設】&#10;一人当たり面積"/>
        <xdr:cNvSpPr txBox="1"/>
      </xdr:nvSpPr>
      <xdr:spPr>
        <a:xfrm>
          <a:off x="7626427"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97807</xdr:rowOff>
    </xdr:from>
    <xdr:ext cx="469744" cy="259045"/>
    <xdr:sp macro="" textlink="">
      <xdr:nvSpPr>
        <xdr:cNvPr id="276" name="n_4mainValue【福祉施設】&#10;一人当たり面積"/>
        <xdr:cNvSpPr txBox="1"/>
      </xdr:nvSpPr>
      <xdr:spPr>
        <a:xfrm>
          <a:off x="6737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06"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88264</xdr:rowOff>
    </xdr:from>
    <xdr:to>
      <xdr:col>24</xdr:col>
      <xdr:colOff>114300</xdr:colOff>
      <xdr:row>103</xdr:row>
      <xdr:rowOff>18414</xdr:rowOff>
    </xdr:to>
    <xdr:sp macro="" textlink="">
      <xdr:nvSpPr>
        <xdr:cNvPr id="317" name="楕円 316"/>
        <xdr:cNvSpPr/>
      </xdr:nvSpPr>
      <xdr:spPr>
        <a:xfrm>
          <a:off x="4584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111141</xdr:rowOff>
    </xdr:from>
    <xdr:ext cx="405111" cy="259045"/>
    <xdr:sp macro="" textlink="">
      <xdr:nvSpPr>
        <xdr:cNvPr id="318" name="【市民会館】&#10;有形固定資産減価償却率該当値テキスト"/>
        <xdr:cNvSpPr txBox="1"/>
      </xdr:nvSpPr>
      <xdr:spPr>
        <a:xfrm>
          <a:off x="4673600"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319" name="楕円 318"/>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139064</xdr:rowOff>
    </xdr:to>
    <xdr:cxnSp macro="">
      <xdr:nvCxnSpPr>
        <xdr:cNvPr id="320" name="直線コネクタ 319"/>
        <xdr:cNvCxnSpPr/>
      </xdr:nvCxnSpPr>
      <xdr:spPr>
        <a:xfrm>
          <a:off x="3797300" y="175869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12064</xdr:rowOff>
    </xdr:from>
    <xdr:to>
      <xdr:col>15</xdr:col>
      <xdr:colOff>101600</xdr:colOff>
      <xdr:row>102</xdr:row>
      <xdr:rowOff>113664</xdr:rowOff>
    </xdr:to>
    <xdr:sp macro="" textlink="">
      <xdr:nvSpPr>
        <xdr:cNvPr id="321" name="楕円 320"/>
        <xdr:cNvSpPr/>
      </xdr:nvSpPr>
      <xdr:spPr>
        <a:xfrm>
          <a:off x="2857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62864</xdr:rowOff>
    </xdr:from>
    <xdr:to>
      <xdr:col>19</xdr:col>
      <xdr:colOff>177800</xdr:colOff>
      <xdr:row>102</xdr:row>
      <xdr:rowOff>99061</xdr:rowOff>
    </xdr:to>
    <xdr:cxnSp macro="">
      <xdr:nvCxnSpPr>
        <xdr:cNvPr id="322" name="直線コネクタ 321"/>
        <xdr:cNvCxnSpPr/>
      </xdr:nvCxnSpPr>
      <xdr:spPr>
        <a:xfrm>
          <a:off x="2908300" y="17550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147320</xdr:rowOff>
    </xdr:from>
    <xdr:to>
      <xdr:col>10</xdr:col>
      <xdr:colOff>165100</xdr:colOff>
      <xdr:row>102</xdr:row>
      <xdr:rowOff>77470</xdr:rowOff>
    </xdr:to>
    <xdr:sp macro="" textlink="">
      <xdr:nvSpPr>
        <xdr:cNvPr id="323" name="楕円 322"/>
        <xdr:cNvSpPr/>
      </xdr:nvSpPr>
      <xdr:spPr>
        <a:xfrm>
          <a:off x="1968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26670</xdr:rowOff>
    </xdr:from>
    <xdr:to>
      <xdr:col>15</xdr:col>
      <xdr:colOff>50800</xdr:colOff>
      <xdr:row>102</xdr:row>
      <xdr:rowOff>62864</xdr:rowOff>
    </xdr:to>
    <xdr:cxnSp macro="">
      <xdr:nvCxnSpPr>
        <xdr:cNvPr id="324" name="直線コネクタ 323"/>
        <xdr:cNvCxnSpPr/>
      </xdr:nvCxnSpPr>
      <xdr:spPr>
        <a:xfrm>
          <a:off x="2019300" y="17514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105411</xdr:rowOff>
    </xdr:from>
    <xdr:to>
      <xdr:col>6</xdr:col>
      <xdr:colOff>38100</xdr:colOff>
      <xdr:row>102</xdr:row>
      <xdr:rowOff>35561</xdr:rowOff>
    </xdr:to>
    <xdr:sp macro="" textlink="">
      <xdr:nvSpPr>
        <xdr:cNvPr id="325" name="楕円 324"/>
        <xdr:cNvSpPr/>
      </xdr:nvSpPr>
      <xdr:spPr>
        <a:xfrm>
          <a:off x="1079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156211</xdr:rowOff>
    </xdr:from>
    <xdr:to>
      <xdr:col>10</xdr:col>
      <xdr:colOff>114300</xdr:colOff>
      <xdr:row>102</xdr:row>
      <xdr:rowOff>26670</xdr:rowOff>
    </xdr:to>
    <xdr:cxnSp macro="">
      <xdr:nvCxnSpPr>
        <xdr:cNvPr id="326" name="直線コネクタ 325"/>
        <xdr:cNvCxnSpPr/>
      </xdr:nvCxnSpPr>
      <xdr:spPr>
        <a:xfrm>
          <a:off x="1130300" y="17472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327"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328" name="n_2ave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29" name="n_3aveValue【市民会館】&#10;有形固定資産減価償却率"/>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123841</xdr:rowOff>
    </xdr:from>
    <xdr:ext cx="405111" cy="259045"/>
    <xdr:sp macro="" textlink="">
      <xdr:nvSpPr>
        <xdr:cNvPr id="330" name="n_4aveValue【市民会館】&#10;有形固定資産減価償却率"/>
        <xdr:cNvSpPr txBox="1"/>
      </xdr:nvSpPr>
      <xdr:spPr>
        <a:xfrm>
          <a:off x="927744" y="1761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331"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130191</xdr:rowOff>
    </xdr:from>
    <xdr:ext cx="405111" cy="259045"/>
    <xdr:sp macro="" textlink="">
      <xdr:nvSpPr>
        <xdr:cNvPr id="332" name="n_2mainValue【市民会館】&#10;有形固定資産減価償却率"/>
        <xdr:cNvSpPr txBox="1"/>
      </xdr:nvSpPr>
      <xdr:spPr>
        <a:xfrm>
          <a:off x="2705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93997</xdr:rowOff>
    </xdr:from>
    <xdr:ext cx="405111" cy="259045"/>
    <xdr:sp macro="" textlink="">
      <xdr:nvSpPr>
        <xdr:cNvPr id="333" name="n_3mainValue【市民会館】&#10;有形固定資産減価償却率"/>
        <xdr:cNvSpPr txBox="1"/>
      </xdr:nvSpPr>
      <xdr:spPr>
        <a:xfrm>
          <a:off x="1816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52088</xdr:rowOff>
    </xdr:from>
    <xdr:ext cx="405111" cy="259045"/>
    <xdr:sp macro="" textlink="">
      <xdr:nvSpPr>
        <xdr:cNvPr id="334" name="n_4mainValue【市民会館】&#10;有形固定資産減価償却率"/>
        <xdr:cNvSpPr txBox="1"/>
      </xdr:nvSpPr>
      <xdr:spPr>
        <a:xfrm>
          <a:off x="927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8" name="直線コネクタ 357"/>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9"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0" name="直線コネクタ 359"/>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1"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2" name="直線コネクタ 361"/>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63"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4" name="フローチャート: 判断 363"/>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5" name="フローチャート: 判断 364"/>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6" name="フローチャート: 判断 365"/>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7" name="フローチャート: 判断 366"/>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8" name="フローチャート: 判断 367"/>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50546</xdr:rowOff>
    </xdr:from>
    <xdr:to>
      <xdr:col>55</xdr:col>
      <xdr:colOff>50800</xdr:colOff>
      <xdr:row>100</xdr:row>
      <xdr:rowOff>152146</xdr:rowOff>
    </xdr:to>
    <xdr:sp macro="" textlink="">
      <xdr:nvSpPr>
        <xdr:cNvPr id="374" name="楕円 373"/>
        <xdr:cNvSpPr/>
      </xdr:nvSpPr>
      <xdr:spPr>
        <a:xfrm>
          <a:off x="104267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3573</xdr:rowOff>
    </xdr:from>
    <xdr:ext cx="469744" cy="259045"/>
    <xdr:sp macro="" textlink="">
      <xdr:nvSpPr>
        <xdr:cNvPr id="375" name="【市民会館】&#10;一人当たり面積該当値テキスト"/>
        <xdr:cNvSpPr txBox="1"/>
      </xdr:nvSpPr>
      <xdr:spPr>
        <a:xfrm>
          <a:off x="10515600" y="1714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79502</xdr:rowOff>
    </xdr:from>
    <xdr:to>
      <xdr:col>50</xdr:col>
      <xdr:colOff>165100</xdr:colOff>
      <xdr:row>101</xdr:row>
      <xdr:rowOff>9652</xdr:rowOff>
    </xdr:to>
    <xdr:sp macro="" textlink="">
      <xdr:nvSpPr>
        <xdr:cNvPr id="376" name="楕円 375"/>
        <xdr:cNvSpPr/>
      </xdr:nvSpPr>
      <xdr:spPr>
        <a:xfrm>
          <a:off x="95885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101346</xdr:rowOff>
    </xdr:from>
    <xdr:to>
      <xdr:col>55</xdr:col>
      <xdr:colOff>0</xdr:colOff>
      <xdr:row>100</xdr:row>
      <xdr:rowOff>130302</xdr:rowOff>
    </xdr:to>
    <xdr:cxnSp macro="">
      <xdr:nvCxnSpPr>
        <xdr:cNvPr id="377" name="直線コネクタ 376"/>
        <xdr:cNvCxnSpPr/>
      </xdr:nvCxnSpPr>
      <xdr:spPr>
        <a:xfrm flipV="1">
          <a:off x="9639300" y="1724634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122174</xdr:rowOff>
    </xdr:from>
    <xdr:to>
      <xdr:col>46</xdr:col>
      <xdr:colOff>38100</xdr:colOff>
      <xdr:row>101</xdr:row>
      <xdr:rowOff>52324</xdr:rowOff>
    </xdr:to>
    <xdr:sp macro="" textlink="">
      <xdr:nvSpPr>
        <xdr:cNvPr id="378" name="楕円 377"/>
        <xdr:cNvSpPr/>
      </xdr:nvSpPr>
      <xdr:spPr>
        <a:xfrm>
          <a:off x="8699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130302</xdr:rowOff>
    </xdr:from>
    <xdr:to>
      <xdr:col>50</xdr:col>
      <xdr:colOff>114300</xdr:colOff>
      <xdr:row>101</xdr:row>
      <xdr:rowOff>1524</xdr:rowOff>
    </xdr:to>
    <xdr:cxnSp macro="">
      <xdr:nvCxnSpPr>
        <xdr:cNvPr id="379" name="直線コネクタ 378"/>
        <xdr:cNvCxnSpPr/>
      </xdr:nvCxnSpPr>
      <xdr:spPr>
        <a:xfrm flipV="1">
          <a:off x="8750300" y="172753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158750</xdr:rowOff>
    </xdr:from>
    <xdr:to>
      <xdr:col>41</xdr:col>
      <xdr:colOff>101600</xdr:colOff>
      <xdr:row>101</xdr:row>
      <xdr:rowOff>88900</xdr:rowOff>
    </xdr:to>
    <xdr:sp macro="" textlink="">
      <xdr:nvSpPr>
        <xdr:cNvPr id="380" name="楕円 379"/>
        <xdr:cNvSpPr/>
      </xdr:nvSpPr>
      <xdr:spPr>
        <a:xfrm>
          <a:off x="781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1524</xdr:rowOff>
    </xdr:from>
    <xdr:to>
      <xdr:col>45</xdr:col>
      <xdr:colOff>177800</xdr:colOff>
      <xdr:row>101</xdr:row>
      <xdr:rowOff>38100</xdr:rowOff>
    </xdr:to>
    <xdr:cxnSp macro="">
      <xdr:nvCxnSpPr>
        <xdr:cNvPr id="381" name="直線コネクタ 380"/>
        <xdr:cNvCxnSpPr/>
      </xdr:nvCxnSpPr>
      <xdr:spPr>
        <a:xfrm flipV="1">
          <a:off x="7861300" y="17317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17780</xdr:rowOff>
    </xdr:from>
    <xdr:to>
      <xdr:col>36</xdr:col>
      <xdr:colOff>165100</xdr:colOff>
      <xdr:row>101</xdr:row>
      <xdr:rowOff>119380</xdr:rowOff>
    </xdr:to>
    <xdr:sp macro="" textlink="">
      <xdr:nvSpPr>
        <xdr:cNvPr id="382" name="楕円 381"/>
        <xdr:cNvSpPr/>
      </xdr:nvSpPr>
      <xdr:spPr>
        <a:xfrm>
          <a:off x="692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38100</xdr:rowOff>
    </xdr:from>
    <xdr:to>
      <xdr:col>41</xdr:col>
      <xdr:colOff>50800</xdr:colOff>
      <xdr:row>101</xdr:row>
      <xdr:rowOff>68580</xdr:rowOff>
    </xdr:to>
    <xdr:cxnSp macro="">
      <xdr:nvCxnSpPr>
        <xdr:cNvPr id="383" name="直線コネクタ 382"/>
        <xdr:cNvCxnSpPr/>
      </xdr:nvCxnSpPr>
      <xdr:spPr>
        <a:xfrm flipV="1">
          <a:off x="6972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84"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385" name="n_2aveValue【市民会館】&#10;一人当たり面積"/>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386"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69359</xdr:rowOff>
    </xdr:from>
    <xdr:ext cx="469744" cy="259045"/>
    <xdr:sp macro="" textlink="">
      <xdr:nvSpPr>
        <xdr:cNvPr id="387" name="n_4aveValue【市民会館】&#10;一人当たり面積"/>
        <xdr:cNvSpPr txBox="1"/>
      </xdr:nvSpPr>
      <xdr:spPr>
        <a:xfrm>
          <a:off x="6737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26179</xdr:rowOff>
    </xdr:from>
    <xdr:ext cx="469744" cy="259045"/>
    <xdr:sp macro="" textlink="">
      <xdr:nvSpPr>
        <xdr:cNvPr id="388" name="n_1mainValue【市民会館】&#10;一人当たり面積"/>
        <xdr:cNvSpPr txBox="1"/>
      </xdr:nvSpPr>
      <xdr:spPr>
        <a:xfrm>
          <a:off x="9391727" y="1699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68851</xdr:rowOff>
    </xdr:from>
    <xdr:ext cx="469744" cy="259045"/>
    <xdr:sp macro="" textlink="">
      <xdr:nvSpPr>
        <xdr:cNvPr id="389" name="n_2mainValue【市民会館】&#10;一人当たり面積"/>
        <xdr:cNvSpPr txBox="1"/>
      </xdr:nvSpPr>
      <xdr:spPr>
        <a:xfrm>
          <a:off x="85154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105427</xdr:rowOff>
    </xdr:from>
    <xdr:ext cx="469744" cy="259045"/>
    <xdr:sp macro="" textlink="">
      <xdr:nvSpPr>
        <xdr:cNvPr id="390" name="n_3mainValue【市民会館】&#10;一人当たり面積"/>
        <xdr:cNvSpPr txBox="1"/>
      </xdr:nvSpPr>
      <xdr:spPr>
        <a:xfrm>
          <a:off x="7626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135907</xdr:rowOff>
    </xdr:from>
    <xdr:ext cx="469744" cy="259045"/>
    <xdr:sp macro="" textlink="">
      <xdr:nvSpPr>
        <xdr:cNvPr id="391" name="n_4mainValue【市民会館】&#10;一人当たり面積"/>
        <xdr:cNvSpPr txBox="1"/>
      </xdr:nvSpPr>
      <xdr:spPr>
        <a:xfrm>
          <a:off x="6737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20320</xdr:rowOff>
    </xdr:from>
    <xdr:to>
      <xdr:col>85</xdr:col>
      <xdr:colOff>126364</xdr:colOff>
      <xdr:row>40</xdr:row>
      <xdr:rowOff>127000</xdr:rowOff>
    </xdr:to>
    <xdr:cxnSp macro="">
      <xdr:nvCxnSpPr>
        <xdr:cNvPr id="415" name="直線コネクタ 414"/>
        <xdr:cNvCxnSpPr/>
      </xdr:nvCxnSpPr>
      <xdr:spPr>
        <a:xfrm flipV="1">
          <a:off x="16318864" y="584962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一般廃棄物処理施設】&#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138447</xdr:rowOff>
    </xdr:from>
    <xdr:ext cx="405111" cy="259045"/>
    <xdr:sp macro="" textlink="">
      <xdr:nvSpPr>
        <xdr:cNvPr id="418" name="【一般廃棄物処理施設】&#10;有形固定資産減価償却率最大値テキスト"/>
        <xdr:cNvSpPr txBox="1"/>
      </xdr:nvSpPr>
      <xdr:spPr>
        <a:xfrm>
          <a:off x="163576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20320</xdr:rowOff>
    </xdr:from>
    <xdr:to>
      <xdr:col>86</xdr:col>
      <xdr:colOff>25400</xdr:colOff>
      <xdr:row>34</xdr:row>
      <xdr:rowOff>20320</xdr:rowOff>
    </xdr:to>
    <xdr:cxnSp macro="">
      <xdr:nvCxnSpPr>
        <xdr:cNvPr id="419" name="直線コネクタ 418"/>
        <xdr:cNvCxnSpPr/>
      </xdr:nvCxnSpPr>
      <xdr:spPr>
        <a:xfrm>
          <a:off x="162306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1" name="フローチャート: 判断 42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95250</xdr:rowOff>
    </xdr:from>
    <xdr:to>
      <xdr:col>81</xdr:col>
      <xdr:colOff>101600</xdr:colOff>
      <xdr:row>38</xdr:row>
      <xdr:rowOff>25400</xdr:rowOff>
    </xdr:to>
    <xdr:sp macro="" textlink="">
      <xdr:nvSpPr>
        <xdr:cNvPr id="422" name="フローチャート: 判断 421"/>
        <xdr:cNvSpPr/>
      </xdr:nvSpPr>
      <xdr:spPr>
        <a:xfrm>
          <a:off x="1543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3" name="フローチャート: 判断 422"/>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27940</xdr:rowOff>
    </xdr:from>
    <xdr:to>
      <xdr:col>72</xdr:col>
      <xdr:colOff>38100</xdr:colOff>
      <xdr:row>37</xdr:row>
      <xdr:rowOff>129540</xdr:rowOff>
    </xdr:to>
    <xdr:sp macro="" textlink="">
      <xdr:nvSpPr>
        <xdr:cNvPr id="424" name="フローチャート: 判断 423"/>
        <xdr:cNvSpPr/>
      </xdr:nvSpPr>
      <xdr:spPr>
        <a:xfrm>
          <a:off x="13652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152400</xdr:rowOff>
    </xdr:from>
    <xdr:to>
      <xdr:col>67</xdr:col>
      <xdr:colOff>101600</xdr:colOff>
      <xdr:row>38</xdr:row>
      <xdr:rowOff>82550</xdr:rowOff>
    </xdr:to>
    <xdr:sp macro="" textlink="">
      <xdr:nvSpPr>
        <xdr:cNvPr id="425" name="フローチャート: 判断 424"/>
        <xdr:cNvSpPr/>
      </xdr:nvSpPr>
      <xdr:spPr>
        <a:xfrm>
          <a:off x="1276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140970</xdr:rowOff>
    </xdr:from>
    <xdr:to>
      <xdr:col>85</xdr:col>
      <xdr:colOff>177800</xdr:colOff>
      <xdr:row>34</xdr:row>
      <xdr:rowOff>71120</xdr:rowOff>
    </xdr:to>
    <xdr:sp macro="" textlink="">
      <xdr:nvSpPr>
        <xdr:cNvPr id="431" name="楕円 430"/>
        <xdr:cNvSpPr/>
      </xdr:nvSpPr>
      <xdr:spPr>
        <a:xfrm>
          <a:off x="162687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2" name="【一般廃棄物処理施設】&#10;有形固定資産減価償却率該当値テキスト"/>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64770</xdr:rowOff>
    </xdr:from>
    <xdr:to>
      <xdr:col>81</xdr:col>
      <xdr:colOff>101600</xdr:colOff>
      <xdr:row>33</xdr:row>
      <xdr:rowOff>166370</xdr:rowOff>
    </xdr:to>
    <xdr:sp macro="" textlink="">
      <xdr:nvSpPr>
        <xdr:cNvPr id="433" name="楕円 432"/>
        <xdr:cNvSpPr/>
      </xdr:nvSpPr>
      <xdr:spPr>
        <a:xfrm>
          <a:off x="1543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115570</xdr:rowOff>
    </xdr:from>
    <xdr:to>
      <xdr:col>85</xdr:col>
      <xdr:colOff>127000</xdr:colOff>
      <xdr:row>34</xdr:row>
      <xdr:rowOff>20320</xdr:rowOff>
    </xdr:to>
    <xdr:cxnSp macro="">
      <xdr:nvCxnSpPr>
        <xdr:cNvPr id="434" name="直線コネクタ 433"/>
        <xdr:cNvCxnSpPr/>
      </xdr:nvCxnSpPr>
      <xdr:spPr>
        <a:xfrm>
          <a:off x="15481300" y="577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35" name="楕円 434"/>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115570</xdr:rowOff>
    </xdr:to>
    <xdr:cxnSp macro="">
      <xdr:nvCxnSpPr>
        <xdr:cNvPr id="436" name="直線コネクタ 435"/>
        <xdr:cNvCxnSpPr/>
      </xdr:nvCxnSpPr>
      <xdr:spPr>
        <a:xfrm>
          <a:off x="14592300" y="571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16527</xdr:rowOff>
    </xdr:from>
    <xdr:ext cx="405111" cy="259045"/>
    <xdr:sp macro="" textlink="">
      <xdr:nvSpPr>
        <xdr:cNvPr id="437" name="n_1aveValue【一般廃棄物処理施設】&#10;有形固定資産減価償却率"/>
        <xdr:cNvSpPr txBox="1"/>
      </xdr:nvSpPr>
      <xdr:spPr>
        <a:xfrm>
          <a:off x="15266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38" name="n_2aveValue【一般廃棄物処理施設】&#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146067</xdr:rowOff>
    </xdr:from>
    <xdr:ext cx="405111" cy="259045"/>
    <xdr:sp macro="" textlink="">
      <xdr:nvSpPr>
        <xdr:cNvPr id="439" name="n_3aveValue【一般廃棄物処理施設】&#10;有形固定資産減価償却率"/>
        <xdr:cNvSpPr txBox="1"/>
      </xdr:nvSpPr>
      <xdr:spPr>
        <a:xfrm>
          <a:off x="135007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99077</xdr:rowOff>
    </xdr:from>
    <xdr:ext cx="405111" cy="259045"/>
    <xdr:sp macro="" textlink="">
      <xdr:nvSpPr>
        <xdr:cNvPr id="440" name="n_4aveValue【一般廃棄物処理施設】&#10;有形固定資産減価償却率"/>
        <xdr:cNvSpPr txBox="1"/>
      </xdr:nvSpPr>
      <xdr:spPr>
        <a:xfrm>
          <a:off x="12611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11447</xdr:rowOff>
    </xdr:from>
    <xdr:ext cx="340478" cy="259045"/>
    <xdr:sp macro="" textlink="">
      <xdr:nvSpPr>
        <xdr:cNvPr id="441" name="n_1mainValue【一般廃棄物処理施設】&#10;有形固定資産減価償却率"/>
        <xdr:cNvSpPr txBox="1"/>
      </xdr:nvSpPr>
      <xdr:spPr>
        <a:xfrm>
          <a:off x="152983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124477</xdr:rowOff>
    </xdr:from>
    <xdr:ext cx="340478" cy="259045"/>
    <xdr:sp macro="" textlink="">
      <xdr:nvSpPr>
        <xdr:cNvPr id="442" name="n_2mainValue【一般廃棄物処理施設】&#10;有形固定資産減価償却率"/>
        <xdr:cNvSpPr txBox="1"/>
      </xdr:nvSpPr>
      <xdr:spPr>
        <a:xfrm>
          <a:off x="14422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4" name="直線コネクタ 463"/>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65"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66" name="直線コネクタ 465"/>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67"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68" name="直線コネクタ 467"/>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69"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70" name="フローチャート: 判断 469"/>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71" name="フローチャート: 判断 470"/>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72" name="フローチャート: 判断 471"/>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73" name="フローチャート: 判断 472"/>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74" name="フローチャート: 判断 473"/>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121886</xdr:rowOff>
    </xdr:from>
    <xdr:to>
      <xdr:col>116</xdr:col>
      <xdr:colOff>114300</xdr:colOff>
      <xdr:row>41</xdr:row>
      <xdr:rowOff>52036</xdr:rowOff>
    </xdr:to>
    <xdr:sp macro="" textlink="">
      <xdr:nvSpPr>
        <xdr:cNvPr id="480" name="楕円 479"/>
        <xdr:cNvSpPr/>
      </xdr:nvSpPr>
      <xdr:spPr>
        <a:xfrm>
          <a:off x="22110700" y="6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100313</xdr:rowOff>
    </xdr:from>
    <xdr:ext cx="534377" cy="259045"/>
    <xdr:sp macro="" textlink="">
      <xdr:nvSpPr>
        <xdr:cNvPr id="481" name="【一般廃棄物処理施設】&#10;一人当たり有形固定資産（償却資産）額該当値テキスト"/>
        <xdr:cNvSpPr txBox="1"/>
      </xdr:nvSpPr>
      <xdr:spPr>
        <a:xfrm>
          <a:off x="22199600" y="69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152629</xdr:rowOff>
    </xdr:from>
    <xdr:to>
      <xdr:col>112</xdr:col>
      <xdr:colOff>38100</xdr:colOff>
      <xdr:row>40</xdr:row>
      <xdr:rowOff>82779</xdr:rowOff>
    </xdr:to>
    <xdr:sp macro="" textlink="">
      <xdr:nvSpPr>
        <xdr:cNvPr id="482" name="楕円 481"/>
        <xdr:cNvSpPr/>
      </xdr:nvSpPr>
      <xdr:spPr>
        <a:xfrm>
          <a:off x="21272500" y="6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31979</xdr:rowOff>
    </xdr:from>
    <xdr:to>
      <xdr:col>116</xdr:col>
      <xdr:colOff>63500</xdr:colOff>
      <xdr:row>41</xdr:row>
      <xdr:rowOff>1236</xdr:rowOff>
    </xdr:to>
    <xdr:cxnSp macro="">
      <xdr:nvCxnSpPr>
        <xdr:cNvPr id="483" name="直線コネクタ 482"/>
        <xdr:cNvCxnSpPr/>
      </xdr:nvCxnSpPr>
      <xdr:spPr>
        <a:xfrm>
          <a:off x="21323300" y="6889979"/>
          <a:ext cx="838200" cy="1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160893</xdr:rowOff>
    </xdr:from>
    <xdr:to>
      <xdr:col>107</xdr:col>
      <xdr:colOff>101600</xdr:colOff>
      <xdr:row>40</xdr:row>
      <xdr:rowOff>91043</xdr:rowOff>
    </xdr:to>
    <xdr:sp macro="" textlink="">
      <xdr:nvSpPr>
        <xdr:cNvPr id="484" name="楕円 483"/>
        <xdr:cNvSpPr/>
      </xdr:nvSpPr>
      <xdr:spPr>
        <a:xfrm>
          <a:off x="20383500" y="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31979</xdr:rowOff>
    </xdr:from>
    <xdr:to>
      <xdr:col>111</xdr:col>
      <xdr:colOff>177800</xdr:colOff>
      <xdr:row>40</xdr:row>
      <xdr:rowOff>40243</xdr:rowOff>
    </xdr:to>
    <xdr:cxnSp macro="">
      <xdr:nvCxnSpPr>
        <xdr:cNvPr id="485" name="直線コネクタ 484"/>
        <xdr:cNvCxnSpPr/>
      </xdr:nvCxnSpPr>
      <xdr:spPr>
        <a:xfrm flipV="1">
          <a:off x="20434300" y="6889979"/>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86"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87"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88"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89"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73906</xdr:rowOff>
    </xdr:from>
    <xdr:ext cx="599010" cy="259045"/>
    <xdr:sp macro="" textlink="">
      <xdr:nvSpPr>
        <xdr:cNvPr id="490" name="n_1mainValue【一般廃棄物処理施設】&#10;一人当たり有形固定資産（償却資産）額"/>
        <xdr:cNvSpPr txBox="1"/>
      </xdr:nvSpPr>
      <xdr:spPr>
        <a:xfrm>
          <a:off x="21011095" y="693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82170</xdr:rowOff>
    </xdr:from>
    <xdr:ext cx="599010" cy="259045"/>
    <xdr:sp macro="" textlink="">
      <xdr:nvSpPr>
        <xdr:cNvPr id="491" name="n_2mainValue【一般廃棄物処理施設】&#10;一人当たり有形固定資産（償却資産）額"/>
        <xdr:cNvSpPr txBox="1"/>
      </xdr:nvSpPr>
      <xdr:spPr>
        <a:xfrm>
          <a:off x="20134795" y="6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3" name="直線コネクタ 53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3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37" name="直線コネクタ 53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38"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39" name="フローチャート: 判断 538"/>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0" name="フローチャート: 判断 539"/>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41" name="フローチャート: 判断 540"/>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2" name="フローチャート: 判断 54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43" name="フローチャート: 判断 54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49" name="楕円 54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50"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51" name="楕円 55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52" name="直線コネクタ 55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53" name="楕円 55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54" name="直線コネクタ 55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55" name="楕円 55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56" name="直線コネクタ 55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139156</xdr:rowOff>
    </xdr:from>
    <xdr:to>
      <xdr:col>67</xdr:col>
      <xdr:colOff>101600</xdr:colOff>
      <xdr:row>85</xdr:row>
      <xdr:rowOff>69306</xdr:rowOff>
    </xdr:to>
    <xdr:sp macro="" textlink="">
      <xdr:nvSpPr>
        <xdr:cNvPr id="557" name="楕円 556"/>
        <xdr:cNvSpPr/>
      </xdr:nvSpPr>
      <xdr:spPr>
        <a:xfrm>
          <a:off x="12763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18506</xdr:rowOff>
    </xdr:from>
    <xdr:to>
      <xdr:col>71</xdr:col>
      <xdr:colOff>177800</xdr:colOff>
      <xdr:row>86</xdr:row>
      <xdr:rowOff>168729</xdr:rowOff>
    </xdr:to>
    <xdr:cxnSp macro="">
      <xdr:nvCxnSpPr>
        <xdr:cNvPr id="558" name="直線コネクタ 557"/>
        <xdr:cNvCxnSpPr/>
      </xdr:nvCxnSpPr>
      <xdr:spPr>
        <a:xfrm>
          <a:off x="12814300" y="14591756"/>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59"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60"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61"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62"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63"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64"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65"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60433</xdr:rowOff>
    </xdr:from>
    <xdr:ext cx="405111" cy="259045"/>
    <xdr:sp macro="" textlink="">
      <xdr:nvSpPr>
        <xdr:cNvPr id="566" name="n_4mainValue【消防施設】&#10;有形固定資産減価償却率"/>
        <xdr:cNvSpPr txBox="1"/>
      </xdr:nvSpPr>
      <xdr:spPr>
        <a:xfrm>
          <a:off x="12611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7" name="直線コネクタ 5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8" name="テキスト ボックス 5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9" name="直線コネクタ 5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0" name="テキスト ボックス 5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1" name="直線コネクタ 5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2" name="テキスト ボックス 5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3" name="直線コネクタ 5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4" name="テキスト ボックス 5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5" name="直線コネクタ 5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6" name="テキスト ボックス 5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7" name="直線コネクタ 5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8" name="テキスト ボックス 5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92" name="直線コネクタ 591"/>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93"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94" name="直線コネクタ 593"/>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95"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96" name="直線コネクタ 595"/>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7"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8" name="フローチャート: 判断 59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99" name="フローチャート: 判断 598"/>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00" name="フローチャート: 判断 59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01" name="フローチャート: 判断 600"/>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02" name="フローチャート: 判断 601"/>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88537</xdr:rowOff>
    </xdr:from>
    <xdr:to>
      <xdr:col>116</xdr:col>
      <xdr:colOff>114300</xdr:colOff>
      <xdr:row>87</xdr:row>
      <xdr:rowOff>18687</xdr:rowOff>
    </xdr:to>
    <xdr:sp macro="" textlink="">
      <xdr:nvSpPr>
        <xdr:cNvPr id="608" name="楕円 607"/>
        <xdr:cNvSpPr/>
      </xdr:nvSpPr>
      <xdr:spPr>
        <a:xfrm>
          <a:off x="22110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3464</xdr:rowOff>
    </xdr:from>
    <xdr:ext cx="469744" cy="259045"/>
    <xdr:sp macro="" textlink="">
      <xdr:nvSpPr>
        <xdr:cNvPr id="609" name="【消防施設】&#10;一人当たり面積該当値テキスト"/>
        <xdr:cNvSpPr txBox="1"/>
      </xdr:nvSpPr>
      <xdr:spPr>
        <a:xfrm>
          <a:off x="22199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88537</xdr:rowOff>
    </xdr:from>
    <xdr:to>
      <xdr:col>112</xdr:col>
      <xdr:colOff>38100</xdr:colOff>
      <xdr:row>87</xdr:row>
      <xdr:rowOff>18687</xdr:rowOff>
    </xdr:to>
    <xdr:sp macro="" textlink="">
      <xdr:nvSpPr>
        <xdr:cNvPr id="610" name="楕円 609"/>
        <xdr:cNvSpPr/>
      </xdr:nvSpPr>
      <xdr:spPr>
        <a:xfrm>
          <a:off x="21272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139337</xdr:rowOff>
    </xdr:from>
    <xdr:to>
      <xdr:col>116</xdr:col>
      <xdr:colOff>63500</xdr:colOff>
      <xdr:row>86</xdr:row>
      <xdr:rowOff>139337</xdr:rowOff>
    </xdr:to>
    <xdr:cxnSp macro="">
      <xdr:nvCxnSpPr>
        <xdr:cNvPr id="611" name="直線コネクタ 610"/>
        <xdr:cNvCxnSpPr/>
      </xdr:nvCxnSpPr>
      <xdr:spPr>
        <a:xfrm>
          <a:off x="21323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91802</xdr:rowOff>
    </xdr:from>
    <xdr:to>
      <xdr:col>107</xdr:col>
      <xdr:colOff>101600</xdr:colOff>
      <xdr:row>87</xdr:row>
      <xdr:rowOff>21952</xdr:rowOff>
    </xdr:to>
    <xdr:sp macro="" textlink="">
      <xdr:nvSpPr>
        <xdr:cNvPr id="612" name="楕円 611"/>
        <xdr:cNvSpPr/>
      </xdr:nvSpPr>
      <xdr:spPr>
        <a:xfrm>
          <a:off x="20383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139337</xdr:rowOff>
    </xdr:from>
    <xdr:to>
      <xdr:col>111</xdr:col>
      <xdr:colOff>177800</xdr:colOff>
      <xdr:row>86</xdr:row>
      <xdr:rowOff>142602</xdr:rowOff>
    </xdr:to>
    <xdr:cxnSp macro="">
      <xdr:nvCxnSpPr>
        <xdr:cNvPr id="613" name="直線コネクタ 612"/>
        <xdr:cNvCxnSpPr/>
      </xdr:nvCxnSpPr>
      <xdr:spPr>
        <a:xfrm flipV="1">
          <a:off x="20434300" y="1488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614" name="楕円 613"/>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142602</xdr:rowOff>
    </xdr:to>
    <xdr:cxnSp macro="">
      <xdr:nvCxnSpPr>
        <xdr:cNvPr id="615" name="直線コネクタ 614"/>
        <xdr:cNvCxnSpPr/>
      </xdr:nvCxnSpPr>
      <xdr:spPr>
        <a:xfrm>
          <a:off x="19545300" y="148546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59145</xdr:rowOff>
    </xdr:from>
    <xdr:to>
      <xdr:col>98</xdr:col>
      <xdr:colOff>38100</xdr:colOff>
      <xdr:row>86</xdr:row>
      <xdr:rowOff>160745</xdr:rowOff>
    </xdr:to>
    <xdr:sp macro="" textlink="">
      <xdr:nvSpPr>
        <xdr:cNvPr id="616" name="楕円 615"/>
        <xdr:cNvSpPr/>
      </xdr:nvSpPr>
      <xdr:spPr>
        <a:xfrm>
          <a:off x="18605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109945</xdr:rowOff>
    </xdr:to>
    <xdr:cxnSp macro="">
      <xdr:nvCxnSpPr>
        <xdr:cNvPr id="617" name="直線コネクタ 616"/>
        <xdr:cNvCxnSpPr/>
      </xdr:nvCxnSpPr>
      <xdr:spPr>
        <a:xfrm>
          <a:off x="18656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18"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19"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20"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21"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9814</xdr:rowOff>
    </xdr:from>
    <xdr:ext cx="469744" cy="259045"/>
    <xdr:sp macro="" textlink="">
      <xdr:nvSpPr>
        <xdr:cNvPr id="622" name="n_1mainValue【消防施設】&#10;一人当たり面積"/>
        <xdr:cNvSpPr txBox="1"/>
      </xdr:nvSpPr>
      <xdr:spPr>
        <a:xfrm>
          <a:off x="21075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13079</xdr:rowOff>
    </xdr:from>
    <xdr:ext cx="469744" cy="259045"/>
    <xdr:sp macro="" textlink="">
      <xdr:nvSpPr>
        <xdr:cNvPr id="623" name="n_2mainValue【消防施設】&#10;一人当たり面積"/>
        <xdr:cNvSpPr txBox="1"/>
      </xdr:nvSpPr>
      <xdr:spPr>
        <a:xfrm>
          <a:off x="20199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624" name="n_3mainValue【消防施設】&#10;一人当たり面積"/>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151872</xdr:rowOff>
    </xdr:from>
    <xdr:ext cx="469744" cy="259045"/>
    <xdr:sp macro="" textlink="">
      <xdr:nvSpPr>
        <xdr:cNvPr id="625" name="n_4mainValue【消防施設】&#10;一人当たり面積"/>
        <xdr:cNvSpPr txBox="1"/>
      </xdr:nvSpPr>
      <xdr:spPr>
        <a:xfrm>
          <a:off x="18421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6" name="テキスト ボックス 6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48" name="テキスト ボックス 6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0" name="直線コネクタ 649"/>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1"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2" name="直線コネクタ 651"/>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53"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54" name="直線コネクタ 653"/>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55"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56" name="フローチャート: 判断 65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57" name="フローチャート: 判断 656"/>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58" name="フローチャート: 判断 657"/>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59" name="フローチャート: 判断 658"/>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0" name="フローチャート: 判断 659"/>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666" name="楕円 665"/>
        <xdr:cNvSpPr/>
      </xdr:nvSpPr>
      <xdr:spPr>
        <a:xfrm>
          <a:off x="16268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667" name="【庁舎】&#10;有形固定資産減価償却率該当値テキスト"/>
        <xdr:cNvSpPr txBox="1"/>
      </xdr:nvSpPr>
      <xdr:spPr>
        <a:xfrm>
          <a:off x="16357600"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68" name="楕円 667"/>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137161</xdr:rowOff>
    </xdr:to>
    <xdr:cxnSp macro="">
      <xdr:nvCxnSpPr>
        <xdr:cNvPr id="669" name="直線コネクタ 668"/>
        <xdr:cNvCxnSpPr/>
      </xdr:nvCxnSpPr>
      <xdr:spPr>
        <a:xfrm>
          <a:off x="15481300" y="18278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670" name="楕円 669"/>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104775</xdr:rowOff>
    </xdr:to>
    <xdr:cxnSp macro="">
      <xdr:nvCxnSpPr>
        <xdr:cNvPr id="671" name="直線コネクタ 670"/>
        <xdr:cNvCxnSpPr/>
      </xdr:nvCxnSpPr>
      <xdr:spPr>
        <a:xfrm>
          <a:off x="14592300" y="1824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672" name="楕円 671"/>
        <xdr:cNvSpPr/>
      </xdr:nvSpPr>
      <xdr:spPr>
        <a:xfrm>
          <a:off x="1365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45720</xdr:rowOff>
    </xdr:from>
    <xdr:to>
      <xdr:col>76</xdr:col>
      <xdr:colOff>114300</xdr:colOff>
      <xdr:row>106</xdr:row>
      <xdr:rowOff>76200</xdr:rowOff>
    </xdr:to>
    <xdr:cxnSp macro="">
      <xdr:nvCxnSpPr>
        <xdr:cNvPr id="673" name="直線コネクタ 672"/>
        <xdr:cNvCxnSpPr/>
      </xdr:nvCxnSpPr>
      <xdr:spPr>
        <a:xfrm>
          <a:off x="13703300" y="18219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137795</xdr:rowOff>
    </xdr:from>
    <xdr:to>
      <xdr:col>67</xdr:col>
      <xdr:colOff>101600</xdr:colOff>
      <xdr:row>105</xdr:row>
      <xdr:rowOff>67945</xdr:rowOff>
    </xdr:to>
    <xdr:sp macro="" textlink="">
      <xdr:nvSpPr>
        <xdr:cNvPr id="674" name="楕円 673"/>
        <xdr:cNvSpPr/>
      </xdr:nvSpPr>
      <xdr:spPr>
        <a:xfrm>
          <a:off x="12763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17145</xdr:rowOff>
    </xdr:from>
    <xdr:to>
      <xdr:col>71</xdr:col>
      <xdr:colOff>177800</xdr:colOff>
      <xdr:row>106</xdr:row>
      <xdr:rowOff>45720</xdr:rowOff>
    </xdr:to>
    <xdr:cxnSp macro="">
      <xdr:nvCxnSpPr>
        <xdr:cNvPr id="675" name="直線コネクタ 674"/>
        <xdr:cNvCxnSpPr/>
      </xdr:nvCxnSpPr>
      <xdr:spPr>
        <a:xfrm>
          <a:off x="12814300" y="180193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76"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77"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78"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79"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80" name="n_1mainValue【庁舎】&#10;有形固定資産減価償却率"/>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681"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682" name="n_3mainValue【庁舎】&#10;有形固定資産減価償却率"/>
        <xdr:cNvSpPr txBox="1"/>
      </xdr:nvSpPr>
      <xdr:spPr>
        <a:xfrm>
          <a:off x="13500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59072</xdr:rowOff>
    </xdr:from>
    <xdr:ext cx="405111" cy="259045"/>
    <xdr:sp macro="" textlink="">
      <xdr:nvSpPr>
        <xdr:cNvPr id="683" name="n_4mainValue【庁舎】&#10;有形固定資産減価償却率"/>
        <xdr:cNvSpPr txBox="1"/>
      </xdr:nvSpPr>
      <xdr:spPr>
        <a:xfrm>
          <a:off x="12611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07" name="直線コネクタ 706"/>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08"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09" name="直線コネクタ 708"/>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10"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11" name="直線コネクタ 710"/>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12"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13" name="フローチャート: 判断 712"/>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14" name="フローチャート: 判断 713"/>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15" name="フローチャート: 判断 714"/>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16" name="フローチャート: 判断 71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17" name="フローチャート: 判断 716"/>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99061</xdr:rowOff>
    </xdr:from>
    <xdr:to>
      <xdr:col>116</xdr:col>
      <xdr:colOff>114300</xdr:colOff>
      <xdr:row>100</xdr:row>
      <xdr:rowOff>29211</xdr:rowOff>
    </xdr:to>
    <xdr:sp macro="" textlink="">
      <xdr:nvSpPr>
        <xdr:cNvPr id="723" name="楕円 722"/>
        <xdr:cNvSpPr/>
      </xdr:nvSpPr>
      <xdr:spPr>
        <a:xfrm>
          <a:off x="22110700" y="170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52088</xdr:rowOff>
    </xdr:from>
    <xdr:ext cx="469744" cy="259045"/>
    <xdr:sp macro="" textlink="">
      <xdr:nvSpPr>
        <xdr:cNvPr id="724" name="【庁舎】&#10;一人当たり面積該当値テキスト"/>
        <xdr:cNvSpPr txBox="1"/>
      </xdr:nvSpPr>
      <xdr:spPr>
        <a:xfrm>
          <a:off x="221996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130811</xdr:rowOff>
    </xdr:from>
    <xdr:to>
      <xdr:col>112</xdr:col>
      <xdr:colOff>38100</xdr:colOff>
      <xdr:row>100</xdr:row>
      <xdr:rowOff>60961</xdr:rowOff>
    </xdr:to>
    <xdr:sp macro="" textlink="">
      <xdr:nvSpPr>
        <xdr:cNvPr id="725" name="楕円 724"/>
        <xdr:cNvSpPr/>
      </xdr:nvSpPr>
      <xdr:spPr>
        <a:xfrm>
          <a:off x="21272500" y="171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149861</xdr:rowOff>
    </xdr:from>
    <xdr:to>
      <xdr:col>116</xdr:col>
      <xdr:colOff>63500</xdr:colOff>
      <xdr:row>100</xdr:row>
      <xdr:rowOff>10161</xdr:rowOff>
    </xdr:to>
    <xdr:cxnSp macro="">
      <xdr:nvCxnSpPr>
        <xdr:cNvPr id="726" name="直線コネクタ 725"/>
        <xdr:cNvCxnSpPr/>
      </xdr:nvCxnSpPr>
      <xdr:spPr>
        <a:xfrm flipV="1">
          <a:off x="21323300" y="171234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163830</xdr:rowOff>
    </xdr:from>
    <xdr:to>
      <xdr:col>107</xdr:col>
      <xdr:colOff>101600</xdr:colOff>
      <xdr:row>100</xdr:row>
      <xdr:rowOff>93980</xdr:rowOff>
    </xdr:to>
    <xdr:sp macro="" textlink="">
      <xdr:nvSpPr>
        <xdr:cNvPr id="727" name="楕円 726"/>
        <xdr:cNvSpPr/>
      </xdr:nvSpPr>
      <xdr:spPr>
        <a:xfrm>
          <a:off x="20383500" y="171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10161</xdr:rowOff>
    </xdr:from>
    <xdr:to>
      <xdr:col>111</xdr:col>
      <xdr:colOff>177800</xdr:colOff>
      <xdr:row>100</xdr:row>
      <xdr:rowOff>43180</xdr:rowOff>
    </xdr:to>
    <xdr:cxnSp macro="">
      <xdr:nvCxnSpPr>
        <xdr:cNvPr id="728" name="直線コネクタ 727"/>
        <xdr:cNvCxnSpPr/>
      </xdr:nvCxnSpPr>
      <xdr:spPr>
        <a:xfrm flipV="1">
          <a:off x="20434300" y="171551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46989</xdr:rowOff>
    </xdr:from>
    <xdr:to>
      <xdr:col>102</xdr:col>
      <xdr:colOff>165100</xdr:colOff>
      <xdr:row>100</xdr:row>
      <xdr:rowOff>148589</xdr:rowOff>
    </xdr:to>
    <xdr:sp macro="" textlink="">
      <xdr:nvSpPr>
        <xdr:cNvPr id="729" name="楕円 728"/>
        <xdr:cNvSpPr/>
      </xdr:nvSpPr>
      <xdr:spPr>
        <a:xfrm>
          <a:off x="19494500" y="171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43180</xdr:rowOff>
    </xdr:from>
    <xdr:to>
      <xdr:col>107</xdr:col>
      <xdr:colOff>50800</xdr:colOff>
      <xdr:row>100</xdr:row>
      <xdr:rowOff>97789</xdr:rowOff>
    </xdr:to>
    <xdr:cxnSp macro="">
      <xdr:nvCxnSpPr>
        <xdr:cNvPr id="730" name="直線コネクタ 729"/>
        <xdr:cNvCxnSpPr/>
      </xdr:nvCxnSpPr>
      <xdr:spPr>
        <a:xfrm flipV="1">
          <a:off x="19545300" y="17188180"/>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124461</xdr:rowOff>
    </xdr:from>
    <xdr:to>
      <xdr:col>98</xdr:col>
      <xdr:colOff>38100</xdr:colOff>
      <xdr:row>100</xdr:row>
      <xdr:rowOff>54611</xdr:rowOff>
    </xdr:to>
    <xdr:sp macro="" textlink="">
      <xdr:nvSpPr>
        <xdr:cNvPr id="731" name="楕円 730"/>
        <xdr:cNvSpPr/>
      </xdr:nvSpPr>
      <xdr:spPr>
        <a:xfrm>
          <a:off x="18605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3811</xdr:rowOff>
    </xdr:from>
    <xdr:to>
      <xdr:col>102</xdr:col>
      <xdr:colOff>114300</xdr:colOff>
      <xdr:row>100</xdr:row>
      <xdr:rowOff>97789</xdr:rowOff>
    </xdr:to>
    <xdr:cxnSp macro="">
      <xdr:nvCxnSpPr>
        <xdr:cNvPr id="732" name="直線コネクタ 731"/>
        <xdr:cNvCxnSpPr/>
      </xdr:nvCxnSpPr>
      <xdr:spPr>
        <a:xfrm>
          <a:off x="18656300" y="17148811"/>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33"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4"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35"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36"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77488</xdr:rowOff>
    </xdr:from>
    <xdr:ext cx="469744" cy="259045"/>
    <xdr:sp macro="" textlink="">
      <xdr:nvSpPr>
        <xdr:cNvPr id="737" name="n_1mainValue【庁舎】&#10;一人当たり面積"/>
        <xdr:cNvSpPr txBox="1"/>
      </xdr:nvSpPr>
      <xdr:spPr>
        <a:xfrm>
          <a:off x="21075727" y="1687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110507</xdr:rowOff>
    </xdr:from>
    <xdr:ext cx="469744" cy="259045"/>
    <xdr:sp macro="" textlink="">
      <xdr:nvSpPr>
        <xdr:cNvPr id="738" name="n_2mainValue【庁舎】&#10;一人当たり面積"/>
        <xdr:cNvSpPr txBox="1"/>
      </xdr:nvSpPr>
      <xdr:spPr>
        <a:xfrm>
          <a:off x="20199427" y="169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165116</xdr:rowOff>
    </xdr:from>
    <xdr:ext cx="469744" cy="259045"/>
    <xdr:sp macro="" textlink="">
      <xdr:nvSpPr>
        <xdr:cNvPr id="739" name="n_3mainValue【庁舎】&#10;一人当たり面積"/>
        <xdr:cNvSpPr txBox="1"/>
      </xdr:nvSpPr>
      <xdr:spPr>
        <a:xfrm>
          <a:off x="19310427" y="16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71138</xdr:rowOff>
    </xdr:from>
    <xdr:ext cx="469744" cy="259045"/>
    <xdr:sp macro="" textlink="">
      <xdr:nvSpPr>
        <xdr:cNvPr id="740" name="n_4mainValue【庁舎】&#10;一人当たり面積"/>
        <xdr:cNvSpPr txBox="1"/>
      </xdr:nvSpPr>
      <xdr:spPr>
        <a:xfrm>
          <a:off x="18421427" y="168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類似団体と比較して有形固定資産減価償却率が高くなっている施設は、体育館・プール、消防施設、庁舎</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福祉施設、市民会</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一人当たり面積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福祉施設、市民会館及び庁舎の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類型で類似団体平均を上回り、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それ以外の施設もほぼ平均値と同水準となっており、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急速な人口減少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が影響している状況となっている。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体育館・プールについては町民プールの統廃合に取り組んでいる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なか、老朽化が顕著である。必要なプール施設については大規な改修を行うなど老朽化対策定にも取り組んでいる。　本庁舎</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については耐震改修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等をＲ元年度から令和２年度の２か年計画で実施しており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、当面、現庁舎の長寿命化</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及び防災機能の強化を</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った。あわせて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支所については機能の在り方を検討していく。</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6" zoomScaleNormal="100" workbookViewId="0">
      <selection activeCell="E36" sqref="E36:S3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7756222</v>
      </c>
      <c r="BO4" s="431"/>
      <c r="BP4" s="431"/>
      <c r="BQ4" s="431"/>
      <c r="BR4" s="431"/>
      <c r="BS4" s="431"/>
      <c r="BT4" s="431"/>
      <c r="BU4" s="432"/>
      <c r="BV4" s="430">
        <v>7269850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1.5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7487284</v>
      </c>
      <c r="BO5" s="468"/>
      <c r="BP5" s="468"/>
      <c r="BQ5" s="468"/>
      <c r="BR5" s="468"/>
      <c r="BS5" s="468"/>
      <c r="BT5" s="468"/>
      <c r="BU5" s="469"/>
      <c r="BV5" s="467">
        <v>7157151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103.4</v>
      </c>
      <c r="CU5" s="465"/>
      <c r="CV5" s="465"/>
      <c r="CW5" s="465"/>
      <c r="CX5" s="465"/>
      <c r="CY5" s="465"/>
      <c r="CZ5" s="465"/>
      <c r="DA5" s="466"/>
      <c r="DB5" s="464">
        <v>103.3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268938</v>
      </c>
      <c r="BO6" s="468"/>
      <c r="BP6" s="468"/>
      <c r="BQ6" s="468"/>
      <c r="BR6" s="468"/>
      <c r="BS6" s="468"/>
      <c r="BT6" s="468"/>
      <c r="BU6" s="469"/>
      <c r="BV6" s="467">
        <v>112699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106.4</v>
      </c>
      <c r="CU6" s="505"/>
      <c r="CV6" s="505"/>
      <c r="CW6" s="505"/>
      <c r="CX6" s="505"/>
      <c r="CY6" s="505"/>
      <c r="CZ6" s="505"/>
      <c r="DA6" s="506"/>
      <c r="DB6" s="504">
        <v>107.6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38059</v>
      </c>
      <c r="BO7" s="468"/>
      <c r="BP7" s="468"/>
      <c r="BQ7" s="468"/>
      <c r="BR7" s="468"/>
      <c r="BS7" s="468"/>
      <c r="BT7" s="468"/>
      <c r="BU7" s="469"/>
      <c r="BV7" s="467">
        <v>45962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4617901</v>
      </c>
      <c r="CU7" s="468"/>
      <c r="CV7" s="468"/>
      <c r="CW7" s="468"/>
      <c r="CX7" s="468"/>
      <c r="CY7" s="468"/>
      <c r="CZ7" s="468"/>
      <c r="DA7" s="469"/>
      <c r="DB7" s="467">
        <v>4354746</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230879</v>
      </c>
      <c r="BO8" s="468"/>
      <c r="BP8" s="468"/>
      <c r="BQ8" s="468"/>
      <c r="BR8" s="468"/>
      <c r="BS8" s="468"/>
      <c r="BT8" s="468"/>
      <c r="BU8" s="469"/>
      <c r="BV8" s="467">
        <v>66737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v>
      </c>
      <c r="CU8" s="508"/>
      <c r="CV8" s="508"/>
      <c r="CW8" s="508"/>
      <c r="CX8" s="508"/>
      <c r="CY8" s="508"/>
      <c r="CZ8" s="508"/>
      <c r="DA8" s="509"/>
      <c r="DB8" s="507">
        <v>0.2</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6472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164142</v>
      </c>
      <c r="BO9" s="468"/>
      <c r="BP9" s="468"/>
      <c r="BQ9" s="468"/>
      <c r="BR9" s="468"/>
      <c r="BS9" s="468"/>
      <c r="BT9" s="468"/>
      <c r="BU9" s="469"/>
      <c r="BV9" s="467">
        <v>-127559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19.3</v>
      </c>
      <c r="CU9" s="465"/>
      <c r="CV9" s="465"/>
      <c r="CW9" s="465"/>
      <c r="CX9" s="465"/>
      <c r="CY9" s="465"/>
      <c r="CZ9" s="465"/>
      <c r="DA9" s="466"/>
      <c r="DB9" s="464">
        <v>16.899999999999999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7255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37797</v>
      </c>
      <c r="BO10" s="468"/>
      <c r="BP10" s="468"/>
      <c r="BQ10" s="468"/>
      <c r="BR10" s="468"/>
      <c r="BS10" s="468"/>
      <c r="BT10" s="468"/>
      <c r="BU10" s="469"/>
      <c r="BV10" s="467">
        <v>102101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6147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550000</v>
      </c>
      <c r="BO12" s="468"/>
      <c r="BP12" s="468"/>
      <c r="BQ12" s="468"/>
      <c r="BR12" s="468"/>
      <c r="BS12" s="468"/>
      <c r="BT12" s="468"/>
      <c r="BU12" s="469"/>
      <c r="BV12" s="467">
        <v>517940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6107</v>
      </c>
      <c r="S13" s="552"/>
      <c r="T13" s="552"/>
      <c r="U13" s="552"/>
      <c r="V13" s="553"/>
      <c r="W13" s="483" t="s">
        <v>139</v>
      </c>
      <c r="X13" s="484"/>
      <c r="Y13" s="484"/>
      <c r="Z13" s="484"/>
      <c r="AA13" s="484"/>
      <c r="AB13" s="474"/>
      <c r="AC13" s="518">
        <v>340</v>
      </c>
      <c r="AD13" s="519"/>
      <c r="AE13" s="519"/>
      <c r="AF13" s="519"/>
      <c r="AG13" s="561"/>
      <c r="AH13" s="518">
        <v>397</v>
      </c>
      <c r="AI13" s="519"/>
      <c r="AJ13" s="519"/>
      <c r="AK13" s="519"/>
      <c r="AL13" s="520"/>
      <c r="AM13" s="496" t="s">
        <v>140</v>
      </c>
      <c r="AN13" s="497"/>
      <c r="AO13" s="497"/>
      <c r="AP13" s="497"/>
      <c r="AQ13" s="497"/>
      <c r="AR13" s="497"/>
      <c r="AS13" s="497"/>
      <c r="AT13" s="498"/>
      <c r="AU13" s="499" t="s">
        <v>94</v>
      </c>
      <c r="AV13" s="500"/>
      <c r="AW13" s="500"/>
      <c r="AX13" s="500"/>
      <c r="AY13" s="501" t="s">
        <v>141</v>
      </c>
      <c r="AZ13" s="502"/>
      <c r="BA13" s="502"/>
      <c r="BB13" s="502"/>
      <c r="BC13" s="502"/>
      <c r="BD13" s="502"/>
      <c r="BE13" s="502"/>
      <c r="BF13" s="502"/>
      <c r="BG13" s="502"/>
      <c r="BH13" s="502"/>
      <c r="BI13" s="502"/>
      <c r="BJ13" s="502"/>
      <c r="BK13" s="502"/>
      <c r="BL13" s="502"/>
      <c r="BM13" s="503"/>
      <c r="BN13" s="467">
        <v>-348061</v>
      </c>
      <c r="BO13" s="468"/>
      <c r="BP13" s="468"/>
      <c r="BQ13" s="468"/>
      <c r="BR13" s="468"/>
      <c r="BS13" s="468"/>
      <c r="BT13" s="468"/>
      <c r="BU13" s="469"/>
      <c r="BV13" s="467">
        <v>-543398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12.6</v>
      </c>
      <c r="CU13" s="465"/>
      <c r="CV13" s="465"/>
      <c r="CW13" s="465"/>
      <c r="CX13" s="465"/>
      <c r="CY13" s="465"/>
      <c r="CZ13" s="465"/>
      <c r="DA13" s="466"/>
      <c r="DB13" s="464">
        <v>10.3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6275</v>
      </c>
      <c r="S14" s="552"/>
      <c r="T14" s="552"/>
      <c r="U14" s="552"/>
      <c r="V14" s="553"/>
      <c r="W14" s="457"/>
      <c r="X14" s="458"/>
      <c r="Y14" s="458"/>
      <c r="Z14" s="458"/>
      <c r="AA14" s="458"/>
      <c r="AB14" s="447"/>
      <c r="AC14" s="554">
        <v>11.8</v>
      </c>
      <c r="AD14" s="555"/>
      <c r="AE14" s="555"/>
      <c r="AF14" s="555"/>
      <c r="AG14" s="556"/>
      <c r="AH14" s="554">
        <v>12.4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62.4</v>
      </c>
      <c r="CU14" s="566"/>
      <c r="CV14" s="566"/>
      <c r="CW14" s="566"/>
      <c r="CX14" s="566"/>
      <c r="CY14" s="566"/>
      <c r="CZ14" s="566"/>
      <c r="DA14" s="567"/>
      <c r="DB14" s="565">
        <v>65.5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6244</v>
      </c>
      <c r="S15" s="552"/>
      <c r="T15" s="552"/>
      <c r="U15" s="552"/>
      <c r="V15" s="553"/>
      <c r="W15" s="483" t="s">
        <v>146</v>
      </c>
      <c r="X15" s="484"/>
      <c r="Y15" s="484"/>
      <c r="Z15" s="484"/>
      <c r="AA15" s="484"/>
      <c r="AB15" s="474"/>
      <c r="AC15" s="518">
        <v>654</v>
      </c>
      <c r="AD15" s="519"/>
      <c r="AE15" s="519"/>
      <c r="AF15" s="519"/>
      <c r="AG15" s="561"/>
      <c r="AH15" s="518">
        <v>747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837023</v>
      </c>
      <c r="BO15" s="431"/>
      <c r="BP15" s="431"/>
      <c r="BQ15" s="431"/>
      <c r="BR15" s="431"/>
      <c r="BS15" s="431"/>
      <c r="BT15" s="431"/>
      <c r="BU15" s="432"/>
      <c r="BV15" s="430">
        <v>823140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23.3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4249494</v>
      </c>
      <c r="BO16" s="468"/>
      <c r="BP16" s="468"/>
      <c r="BQ16" s="468"/>
      <c r="BR16" s="468"/>
      <c r="BS16" s="468"/>
      <c r="BT16" s="468"/>
      <c r="BU16" s="469"/>
      <c r="BV16" s="467">
        <v>4056452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1889</v>
      </c>
      <c r="AD17" s="519"/>
      <c r="AE17" s="519"/>
      <c r="AF17" s="519"/>
      <c r="AG17" s="561"/>
      <c r="AH17" s="518">
        <v>2066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1054169</v>
      </c>
      <c r="BO17" s="468"/>
      <c r="BP17" s="468"/>
      <c r="BQ17" s="468"/>
      <c r="BR17" s="468"/>
      <c r="BS17" s="468"/>
      <c r="BT17" s="468"/>
      <c r="BU17" s="469"/>
      <c r="BV17" s="467">
        <v>1042897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341.89</v>
      </c>
      <c r="M18" s="583"/>
      <c r="N18" s="583"/>
      <c r="O18" s="583"/>
      <c r="P18" s="583"/>
      <c r="Q18" s="583"/>
      <c r="R18" s="584"/>
      <c r="S18" s="584"/>
      <c r="T18" s="584"/>
      <c r="U18" s="584"/>
      <c r="V18" s="585"/>
      <c r="W18" s="485"/>
      <c r="X18" s="486"/>
      <c r="Y18" s="486"/>
      <c r="Z18" s="486"/>
      <c r="AA18" s="486"/>
      <c r="AB18" s="477"/>
      <c r="AC18" s="586">
        <v>65.5</v>
      </c>
      <c r="AD18" s="587"/>
      <c r="AE18" s="587"/>
      <c r="AF18" s="587"/>
      <c r="AG18" s="588"/>
      <c r="AH18" s="586">
        <v>64.400000000000006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4801691</v>
      </c>
      <c r="BO18" s="468"/>
      <c r="BP18" s="468"/>
      <c r="BQ18" s="468"/>
      <c r="BR18" s="468"/>
      <c r="BS18" s="468"/>
      <c r="BT18" s="468"/>
      <c r="BU18" s="469"/>
      <c r="BV18" s="467">
        <v>4518879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5934658</v>
      </c>
      <c r="BO19" s="468"/>
      <c r="BP19" s="468"/>
      <c r="BQ19" s="468"/>
      <c r="BR19" s="468"/>
      <c r="BS19" s="468"/>
      <c r="BT19" s="468"/>
      <c r="BU19" s="469"/>
      <c r="BV19" s="467">
        <v>5663047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2781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11370118</v>
      </c>
      <c r="BO23" s="468"/>
      <c r="BP23" s="468"/>
      <c r="BQ23" s="468"/>
      <c r="BR23" s="468"/>
      <c r="BS23" s="468"/>
      <c r="BT23" s="468"/>
      <c r="BU23" s="469"/>
      <c r="BV23" s="467">
        <v>11808963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6950</v>
      </c>
      <c r="R24" s="519"/>
      <c r="S24" s="519"/>
      <c r="T24" s="519"/>
      <c r="U24" s="519"/>
      <c r="V24" s="561"/>
      <c r="W24" s="620"/>
      <c r="X24" s="608"/>
      <c r="Y24" s="609"/>
      <c r="Z24" s="517" t="s">
        <v>170</v>
      </c>
      <c r="AA24" s="497"/>
      <c r="AB24" s="497"/>
      <c r="AC24" s="497"/>
      <c r="AD24" s="497"/>
      <c r="AE24" s="497"/>
      <c r="AF24" s="497"/>
      <c r="AG24" s="498"/>
      <c r="AH24" s="518">
        <v>138</v>
      </c>
      <c r="AI24" s="519"/>
      <c r="AJ24" s="519"/>
      <c r="AK24" s="519"/>
      <c r="AL24" s="561"/>
      <c r="AM24" s="518">
        <v>430974</v>
      </c>
      <c r="AN24" s="519"/>
      <c r="AO24" s="519"/>
      <c r="AP24" s="519"/>
      <c r="AQ24" s="519"/>
      <c r="AR24" s="561"/>
      <c r="AS24" s="518">
        <v>3123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8647310</v>
      </c>
      <c r="BO24" s="468"/>
      <c r="BP24" s="468"/>
      <c r="BQ24" s="468"/>
      <c r="BR24" s="468"/>
      <c r="BS24" s="468"/>
      <c r="BT24" s="468"/>
      <c r="BU24" s="469"/>
      <c r="BV24" s="467">
        <v>8854355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5940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587285</v>
      </c>
      <c r="BO25" s="431"/>
      <c r="BP25" s="431"/>
      <c r="BQ25" s="431"/>
      <c r="BR25" s="431"/>
      <c r="BS25" s="431"/>
      <c r="BT25" s="431"/>
      <c r="BU25" s="432"/>
      <c r="BV25" s="430">
        <v>770273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5570</v>
      </c>
      <c r="R26" s="519"/>
      <c r="S26" s="519"/>
      <c r="T26" s="519"/>
      <c r="U26" s="519"/>
      <c r="V26" s="561"/>
      <c r="W26" s="620"/>
      <c r="X26" s="608"/>
      <c r="Y26" s="609"/>
      <c r="Z26" s="517" t="s">
        <v>177</v>
      </c>
      <c r="AA26" s="630"/>
      <c r="AB26" s="630"/>
      <c r="AC26" s="630"/>
      <c r="AD26" s="630"/>
      <c r="AE26" s="630"/>
      <c r="AF26" s="630"/>
      <c r="AG26" s="631"/>
      <c r="AH26" s="518">
        <v>5</v>
      </c>
      <c r="AI26" s="519"/>
      <c r="AJ26" s="519"/>
      <c r="AK26" s="519"/>
      <c r="AL26" s="561"/>
      <c r="AM26" s="518">
        <v>17035</v>
      </c>
      <c r="AN26" s="519"/>
      <c r="AO26" s="519"/>
      <c r="AP26" s="519"/>
      <c r="AQ26" s="519"/>
      <c r="AR26" s="561"/>
      <c r="AS26" s="518">
        <v>3407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2690</v>
      </c>
      <c r="R27" s="519"/>
      <c r="S27" s="519"/>
      <c r="T27" s="519"/>
      <c r="U27" s="519"/>
      <c r="V27" s="561"/>
      <c r="W27" s="620"/>
      <c r="X27" s="608"/>
      <c r="Y27" s="609"/>
      <c r="Z27" s="517" t="s">
        <v>180</v>
      </c>
      <c r="AA27" s="497"/>
      <c r="AB27" s="497"/>
      <c r="AC27" s="497"/>
      <c r="AD27" s="497"/>
      <c r="AE27" s="497"/>
      <c r="AF27" s="497"/>
      <c r="AG27" s="498"/>
      <c r="AH27" s="518">
        <v>3</v>
      </c>
      <c r="AI27" s="519"/>
      <c r="AJ27" s="519"/>
      <c r="AK27" s="519"/>
      <c r="AL27" s="561"/>
      <c r="AM27" s="518">
        <v>9745</v>
      </c>
      <c r="AN27" s="519"/>
      <c r="AO27" s="519"/>
      <c r="AP27" s="519"/>
      <c r="AQ27" s="519"/>
      <c r="AR27" s="561"/>
      <c r="AS27" s="518">
        <v>3248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2190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137</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2165495</v>
      </c>
      <c r="BO28" s="431"/>
      <c r="BP28" s="431"/>
      <c r="BQ28" s="431"/>
      <c r="BR28" s="431"/>
      <c r="BS28" s="431"/>
      <c r="BT28" s="431"/>
      <c r="BU28" s="432"/>
      <c r="BV28" s="430">
        <v>2677698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10</v>
      </c>
      <c r="M29" s="519"/>
      <c r="N29" s="519"/>
      <c r="O29" s="519"/>
      <c r="P29" s="561"/>
      <c r="Q29" s="518">
        <v>2000</v>
      </c>
      <c r="R29" s="519"/>
      <c r="S29" s="519"/>
      <c r="T29" s="519"/>
      <c r="U29" s="519"/>
      <c r="V29" s="561"/>
      <c r="W29" s="621"/>
      <c r="X29" s="622"/>
      <c r="Y29" s="623"/>
      <c r="Z29" s="517" t="s">
        <v>186</v>
      </c>
      <c r="AA29" s="497"/>
      <c r="AB29" s="497"/>
      <c r="AC29" s="497"/>
      <c r="AD29" s="497"/>
      <c r="AE29" s="497"/>
      <c r="AF29" s="497"/>
      <c r="AG29" s="498"/>
      <c r="AH29" s="518">
        <v>141</v>
      </c>
      <c r="AI29" s="519"/>
      <c r="AJ29" s="519"/>
      <c r="AK29" s="519"/>
      <c r="AL29" s="561"/>
      <c r="AM29" s="518">
        <v>440719</v>
      </c>
      <c r="AN29" s="519"/>
      <c r="AO29" s="519"/>
      <c r="AP29" s="519"/>
      <c r="AQ29" s="519"/>
      <c r="AR29" s="561"/>
      <c r="AS29" s="518">
        <v>3126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315229</v>
      </c>
      <c r="BO29" s="468"/>
      <c r="BP29" s="468"/>
      <c r="BQ29" s="468"/>
      <c r="BR29" s="468"/>
      <c r="BS29" s="468"/>
      <c r="BT29" s="468"/>
      <c r="BU29" s="469"/>
      <c r="BV29" s="467">
        <v>315033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1580572</v>
      </c>
      <c r="BO30" s="644"/>
      <c r="BP30" s="644"/>
      <c r="BQ30" s="644"/>
      <c r="BR30" s="644"/>
      <c r="BS30" s="644"/>
      <c r="BT30" s="644"/>
      <c r="BU30" s="645"/>
      <c r="BV30" s="643">
        <v>1656050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安芸太田町病院事業会計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筒賀総合サービス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後期高齢者医療広域連合（特別会計）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特定環境保全公共下水道事業特別会計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広島県市町総合事務組合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fgeAJR19M8mjwZIxC3veRCKZc67tC7mXjlmJRFZBdDApgGZOnob9u+j7bWtQNttUNJrZRPa3QRanGq+ssjqsCA==" saltValue="DVVoqhmqLTZ1OATQOKgL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830860</v>
      </c>
      <c r="S5" s="673"/>
      <c r="T5" s="673"/>
      <c r="U5" s="673"/>
      <c r="V5" s="673"/>
      <c r="W5" s="673"/>
      <c r="X5" s="673"/>
      <c r="Y5" s="674"/>
      <c r="Z5" s="675">
        <v>10.7</v>
      </c>
      <c r="AA5" s="675"/>
      <c r="AB5" s="675"/>
      <c r="AC5" s="675"/>
      <c r="AD5" s="676">
        <v>830860</v>
      </c>
      <c r="AE5" s="676"/>
      <c r="AF5" s="676"/>
      <c r="AG5" s="676"/>
      <c r="AH5" s="676"/>
      <c r="AI5" s="676"/>
      <c r="AJ5" s="676"/>
      <c r="AK5" s="676"/>
      <c r="AL5" s="677">
        <v>18.399999999999999</v>
      </c>
      <c r="AM5" s="678"/>
      <c r="AN5" s="678"/>
      <c r="AO5" s="679"/>
      <c r="AP5" s="669" t="s">
        <v>225</v>
      </c>
      <c r="AQ5" s="670"/>
      <c r="AR5" s="670"/>
      <c r="AS5" s="670"/>
      <c r="AT5" s="670"/>
      <c r="AU5" s="670"/>
      <c r="AV5" s="670"/>
      <c r="AW5" s="670"/>
      <c r="AX5" s="670"/>
      <c r="AY5" s="670"/>
      <c r="AZ5" s="670"/>
      <c r="BA5" s="670"/>
      <c r="BB5" s="670"/>
      <c r="BC5" s="670"/>
      <c r="BD5" s="670"/>
      <c r="BE5" s="670"/>
      <c r="BF5" s="671"/>
      <c r="BG5" s="683">
        <v>830260</v>
      </c>
      <c r="BH5" s="684"/>
      <c r="BI5" s="684"/>
      <c r="BJ5" s="684"/>
      <c r="BK5" s="684"/>
      <c r="BL5" s="684"/>
      <c r="BM5" s="684"/>
      <c r="BN5" s="685"/>
      <c r="BO5" s="686">
        <v>99.9</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79648</v>
      </c>
      <c r="S6" s="684"/>
      <c r="T6" s="684"/>
      <c r="U6" s="684"/>
      <c r="V6" s="684"/>
      <c r="W6" s="684"/>
      <c r="X6" s="684"/>
      <c r="Y6" s="685"/>
      <c r="Z6" s="686">
        <v>1</v>
      </c>
      <c r="AA6" s="686"/>
      <c r="AB6" s="686"/>
      <c r="AC6" s="686"/>
      <c r="AD6" s="687">
        <v>79648</v>
      </c>
      <c r="AE6" s="687"/>
      <c r="AF6" s="687"/>
      <c r="AG6" s="687"/>
      <c r="AH6" s="687"/>
      <c r="AI6" s="687"/>
      <c r="AJ6" s="687"/>
      <c r="AK6" s="687"/>
      <c r="AL6" s="688">
        <v>1.8</v>
      </c>
      <c r="AM6" s="689"/>
      <c r="AN6" s="689"/>
      <c r="AO6" s="690"/>
      <c r="AP6" s="680" t="s">
        <v>231</v>
      </c>
      <c r="AQ6" s="681"/>
      <c r="AR6" s="681"/>
      <c r="AS6" s="681"/>
      <c r="AT6" s="681"/>
      <c r="AU6" s="681"/>
      <c r="AV6" s="681"/>
      <c r="AW6" s="681"/>
      <c r="AX6" s="681"/>
      <c r="AY6" s="681"/>
      <c r="AZ6" s="681"/>
      <c r="BA6" s="681"/>
      <c r="BB6" s="681"/>
      <c r="BC6" s="681"/>
      <c r="BD6" s="681"/>
      <c r="BE6" s="681"/>
      <c r="BF6" s="682"/>
      <c r="BG6" s="683">
        <v>830260</v>
      </c>
      <c r="BH6" s="684"/>
      <c r="BI6" s="684"/>
      <c r="BJ6" s="684"/>
      <c r="BK6" s="684"/>
      <c r="BL6" s="684"/>
      <c r="BM6" s="684"/>
      <c r="BN6" s="685"/>
      <c r="BO6" s="686">
        <v>99.9</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70343</v>
      </c>
      <c r="CS6" s="684"/>
      <c r="CT6" s="684"/>
      <c r="CU6" s="684"/>
      <c r="CV6" s="684"/>
      <c r="CW6" s="684"/>
      <c r="CX6" s="684"/>
      <c r="CY6" s="685"/>
      <c r="CZ6" s="677">
        <v>0.9</v>
      </c>
      <c r="DA6" s="678"/>
      <c r="DB6" s="678"/>
      <c r="DC6" s="697"/>
      <c r="DD6" s="692" t="s">
        <v>232</v>
      </c>
      <c r="DE6" s="684"/>
      <c r="DF6" s="684"/>
      <c r="DG6" s="684"/>
      <c r="DH6" s="684"/>
      <c r="DI6" s="684"/>
      <c r="DJ6" s="684"/>
      <c r="DK6" s="684"/>
      <c r="DL6" s="684"/>
      <c r="DM6" s="684"/>
      <c r="DN6" s="684"/>
      <c r="DO6" s="684"/>
      <c r="DP6" s="685"/>
      <c r="DQ6" s="692">
        <v>70343</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586</v>
      </c>
      <c r="S7" s="684"/>
      <c r="T7" s="684"/>
      <c r="U7" s="684"/>
      <c r="V7" s="684"/>
      <c r="W7" s="684"/>
      <c r="X7" s="684"/>
      <c r="Y7" s="685"/>
      <c r="Z7" s="686">
        <v>0</v>
      </c>
      <c r="AA7" s="686"/>
      <c r="AB7" s="686"/>
      <c r="AC7" s="686"/>
      <c r="AD7" s="687">
        <v>586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238318</v>
      </c>
      <c r="BH7" s="684"/>
      <c r="BI7" s="684"/>
      <c r="BJ7" s="684"/>
      <c r="BK7" s="684"/>
      <c r="BL7" s="684"/>
      <c r="BM7" s="684"/>
      <c r="BN7" s="685"/>
      <c r="BO7" s="686">
        <v>28.7</v>
      </c>
      <c r="BP7" s="686"/>
      <c r="BQ7" s="686"/>
      <c r="BR7" s="686"/>
      <c r="BS7" s="687" t="s">
        <v>232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1627117</v>
      </c>
      <c r="CS7" s="684"/>
      <c r="CT7" s="684"/>
      <c r="CU7" s="684"/>
      <c r="CV7" s="684"/>
      <c r="CW7" s="684"/>
      <c r="CX7" s="684"/>
      <c r="CY7" s="685"/>
      <c r="CZ7" s="686">
        <v>21.7</v>
      </c>
      <c r="DA7" s="686"/>
      <c r="DB7" s="686"/>
      <c r="DC7" s="686"/>
      <c r="DD7" s="692">
        <v>175989</v>
      </c>
      <c r="DE7" s="684"/>
      <c r="DF7" s="684"/>
      <c r="DG7" s="684"/>
      <c r="DH7" s="684"/>
      <c r="DI7" s="684"/>
      <c r="DJ7" s="684"/>
      <c r="DK7" s="684"/>
      <c r="DL7" s="684"/>
      <c r="DM7" s="684"/>
      <c r="DN7" s="684"/>
      <c r="DO7" s="684"/>
      <c r="DP7" s="685"/>
      <c r="DQ7" s="692">
        <v>1077047</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2538</v>
      </c>
      <c r="S8" s="684"/>
      <c r="T8" s="684"/>
      <c r="U8" s="684"/>
      <c r="V8" s="684"/>
      <c r="W8" s="684"/>
      <c r="X8" s="684"/>
      <c r="Y8" s="685"/>
      <c r="Z8" s="686">
        <v>0</v>
      </c>
      <c r="AA8" s="686"/>
      <c r="AB8" s="686"/>
      <c r="AC8" s="686"/>
      <c r="AD8" s="687">
        <v>2538</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10546</v>
      </c>
      <c r="BH8" s="684"/>
      <c r="BI8" s="684"/>
      <c r="BJ8" s="684"/>
      <c r="BK8" s="684"/>
      <c r="BL8" s="684"/>
      <c r="BM8" s="684"/>
      <c r="BN8" s="685"/>
      <c r="BO8" s="686">
        <v>1.3</v>
      </c>
      <c r="BP8" s="686"/>
      <c r="BQ8" s="686"/>
      <c r="BR8" s="686"/>
      <c r="BS8" s="692" t="s">
        <v>226</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1337532</v>
      </c>
      <c r="CS8" s="684"/>
      <c r="CT8" s="684"/>
      <c r="CU8" s="684"/>
      <c r="CV8" s="684"/>
      <c r="CW8" s="684"/>
      <c r="CX8" s="684"/>
      <c r="CY8" s="685"/>
      <c r="CZ8" s="686">
        <v>17.899999999999999</v>
      </c>
      <c r="DA8" s="686"/>
      <c r="DB8" s="686"/>
      <c r="DC8" s="686"/>
      <c r="DD8" s="692">
        <v>13811</v>
      </c>
      <c r="DE8" s="684"/>
      <c r="DF8" s="684"/>
      <c r="DG8" s="684"/>
      <c r="DH8" s="684"/>
      <c r="DI8" s="684"/>
      <c r="DJ8" s="684"/>
      <c r="DK8" s="684"/>
      <c r="DL8" s="684"/>
      <c r="DM8" s="684"/>
      <c r="DN8" s="684"/>
      <c r="DO8" s="684"/>
      <c r="DP8" s="685"/>
      <c r="DQ8" s="692">
        <v>920334</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1321</v>
      </c>
      <c r="S9" s="684"/>
      <c r="T9" s="684"/>
      <c r="U9" s="684"/>
      <c r="V9" s="684"/>
      <c r="W9" s="684"/>
      <c r="X9" s="684"/>
      <c r="Y9" s="685"/>
      <c r="Z9" s="686">
        <v>0</v>
      </c>
      <c r="AA9" s="686"/>
      <c r="AB9" s="686"/>
      <c r="AC9" s="686"/>
      <c r="AD9" s="687">
        <v>1321</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196873</v>
      </c>
      <c r="BH9" s="684"/>
      <c r="BI9" s="684"/>
      <c r="BJ9" s="684"/>
      <c r="BK9" s="684"/>
      <c r="BL9" s="684"/>
      <c r="BM9" s="684"/>
      <c r="BN9" s="685"/>
      <c r="BO9" s="686">
        <v>23.7</v>
      </c>
      <c r="BP9" s="686"/>
      <c r="BQ9" s="686"/>
      <c r="BR9" s="686"/>
      <c r="BS9" s="692" t="s">
        <v>226</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1034694</v>
      </c>
      <c r="CS9" s="684"/>
      <c r="CT9" s="684"/>
      <c r="CU9" s="684"/>
      <c r="CV9" s="684"/>
      <c r="CW9" s="684"/>
      <c r="CX9" s="684"/>
      <c r="CY9" s="685"/>
      <c r="CZ9" s="686">
        <v>13.8</v>
      </c>
      <c r="DA9" s="686"/>
      <c r="DB9" s="686"/>
      <c r="DC9" s="686"/>
      <c r="DD9" s="692">
        <v>202153</v>
      </c>
      <c r="DE9" s="684"/>
      <c r="DF9" s="684"/>
      <c r="DG9" s="684"/>
      <c r="DH9" s="684"/>
      <c r="DI9" s="684"/>
      <c r="DJ9" s="684"/>
      <c r="DK9" s="684"/>
      <c r="DL9" s="684"/>
      <c r="DM9" s="684"/>
      <c r="DN9" s="684"/>
      <c r="DO9" s="684"/>
      <c r="DP9" s="685"/>
      <c r="DQ9" s="692">
        <v>793274</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226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19208</v>
      </c>
      <c r="BH10" s="684"/>
      <c r="BI10" s="684"/>
      <c r="BJ10" s="684"/>
      <c r="BK10" s="684"/>
      <c r="BL10" s="684"/>
      <c r="BM10" s="684"/>
      <c r="BN10" s="685"/>
      <c r="BO10" s="686">
        <v>2.2999999999999998</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3010</v>
      </c>
      <c r="CS10" s="684"/>
      <c r="CT10" s="684"/>
      <c r="CU10" s="684"/>
      <c r="CV10" s="684"/>
      <c r="CW10" s="684"/>
      <c r="CX10" s="684"/>
      <c r="CY10" s="685"/>
      <c r="CZ10" s="686">
        <v>0</v>
      </c>
      <c r="DA10" s="686"/>
      <c r="DB10" s="686"/>
      <c r="DC10" s="686"/>
      <c r="DD10" s="692" t="s">
        <v>232</v>
      </c>
      <c r="DE10" s="684"/>
      <c r="DF10" s="684"/>
      <c r="DG10" s="684"/>
      <c r="DH10" s="684"/>
      <c r="DI10" s="684"/>
      <c r="DJ10" s="684"/>
      <c r="DK10" s="684"/>
      <c r="DL10" s="684"/>
      <c r="DM10" s="684"/>
      <c r="DN10" s="684"/>
      <c r="DO10" s="684"/>
      <c r="DP10" s="685"/>
      <c r="DQ10" s="692">
        <v>10</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116327</v>
      </c>
      <c r="S11" s="684"/>
      <c r="T11" s="684"/>
      <c r="U11" s="684"/>
      <c r="V11" s="684"/>
      <c r="W11" s="684"/>
      <c r="X11" s="684"/>
      <c r="Y11" s="685"/>
      <c r="Z11" s="688">
        <v>1.5</v>
      </c>
      <c r="AA11" s="689"/>
      <c r="AB11" s="689"/>
      <c r="AC11" s="701"/>
      <c r="AD11" s="692">
        <v>116327</v>
      </c>
      <c r="AE11" s="684"/>
      <c r="AF11" s="684"/>
      <c r="AG11" s="684"/>
      <c r="AH11" s="684"/>
      <c r="AI11" s="684"/>
      <c r="AJ11" s="684"/>
      <c r="AK11" s="685"/>
      <c r="AL11" s="688">
        <v>2.6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11691</v>
      </c>
      <c r="BH11" s="684"/>
      <c r="BI11" s="684"/>
      <c r="BJ11" s="684"/>
      <c r="BK11" s="684"/>
      <c r="BL11" s="684"/>
      <c r="BM11" s="684"/>
      <c r="BN11" s="685"/>
      <c r="BO11" s="686">
        <v>1.4</v>
      </c>
      <c r="BP11" s="686"/>
      <c r="BQ11" s="686"/>
      <c r="BR11" s="686"/>
      <c r="BS11" s="692" t="s">
        <v>232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394981</v>
      </c>
      <c r="CS11" s="684"/>
      <c r="CT11" s="684"/>
      <c r="CU11" s="684"/>
      <c r="CV11" s="684"/>
      <c r="CW11" s="684"/>
      <c r="CX11" s="684"/>
      <c r="CY11" s="685"/>
      <c r="CZ11" s="686">
        <v>5.3</v>
      </c>
      <c r="DA11" s="686"/>
      <c r="DB11" s="686"/>
      <c r="DC11" s="686"/>
      <c r="DD11" s="692">
        <v>54606</v>
      </c>
      <c r="DE11" s="684"/>
      <c r="DF11" s="684"/>
      <c r="DG11" s="684"/>
      <c r="DH11" s="684"/>
      <c r="DI11" s="684"/>
      <c r="DJ11" s="684"/>
      <c r="DK11" s="684"/>
      <c r="DL11" s="684"/>
      <c r="DM11" s="684"/>
      <c r="DN11" s="684"/>
      <c r="DO11" s="684"/>
      <c r="DP11" s="685"/>
      <c r="DQ11" s="692">
        <v>249403</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232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529462</v>
      </c>
      <c r="BH12" s="684"/>
      <c r="BI12" s="684"/>
      <c r="BJ12" s="684"/>
      <c r="BK12" s="684"/>
      <c r="BL12" s="684"/>
      <c r="BM12" s="684"/>
      <c r="BN12" s="685"/>
      <c r="BO12" s="686">
        <v>63.7</v>
      </c>
      <c r="BP12" s="686"/>
      <c r="BQ12" s="686"/>
      <c r="BR12" s="686"/>
      <c r="BS12" s="692" t="s">
        <v>226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419687</v>
      </c>
      <c r="CS12" s="684"/>
      <c r="CT12" s="684"/>
      <c r="CU12" s="684"/>
      <c r="CV12" s="684"/>
      <c r="CW12" s="684"/>
      <c r="CX12" s="684"/>
      <c r="CY12" s="685"/>
      <c r="CZ12" s="686">
        <v>5.6</v>
      </c>
      <c r="DA12" s="686"/>
      <c r="DB12" s="686"/>
      <c r="DC12" s="686"/>
      <c r="DD12" s="692">
        <v>5190</v>
      </c>
      <c r="DE12" s="684"/>
      <c r="DF12" s="684"/>
      <c r="DG12" s="684"/>
      <c r="DH12" s="684"/>
      <c r="DI12" s="684"/>
      <c r="DJ12" s="684"/>
      <c r="DK12" s="684"/>
      <c r="DL12" s="684"/>
      <c r="DM12" s="684"/>
      <c r="DN12" s="684"/>
      <c r="DO12" s="684"/>
      <c r="DP12" s="685"/>
      <c r="DQ12" s="692">
        <v>361561</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432801</v>
      </c>
      <c r="BH13" s="684"/>
      <c r="BI13" s="684"/>
      <c r="BJ13" s="684"/>
      <c r="BK13" s="684"/>
      <c r="BL13" s="684"/>
      <c r="BM13" s="684"/>
      <c r="BN13" s="685"/>
      <c r="BO13" s="686">
        <v>52.1</v>
      </c>
      <c r="BP13" s="686"/>
      <c r="BQ13" s="686"/>
      <c r="BR13" s="686"/>
      <c r="BS13" s="692" t="s">
        <v>232</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636042</v>
      </c>
      <c r="CS13" s="684"/>
      <c r="CT13" s="684"/>
      <c r="CU13" s="684"/>
      <c r="CV13" s="684"/>
      <c r="CW13" s="684"/>
      <c r="CX13" s="684"/>
      <c r="CY13" s="685"/>
      <c r="CZ13" s="686">
        <v>8.5</v>
      </c>
      <c r="DA13" s="686"/>
      <c r="DB13" s="686"/>
      <c r="DC13" s="686"/>
      <c r="DD13" s="692">
        <v>155616</v>
      </c>
      <c r="DE13" s="684"/>
      <c r="DF13" s="684"/>
      <c r="DG13" s="684"/>
      <c r="DH13" s="684"/>
      <c r="DI13" s="684"/>
      <c r="DJ13" s="684"/>
      <c r="DK13" s="684"/>
      <c r="DL13" s="684"/>
      <c r="DM13" s="684"/>
      <c r="DN13" s="684"/>
      <c r="DO13" s="684"/>
      <c r="DP13" s="685"/>
      <c r="DQ13" s="692">
        <v>473802</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11884</v>
      </c>
      <c r="S14" s="684"/>
      <c r="T14" s="684"/>
      <c r="U14" s="684"/>
      <c r="V14" s="684"/>
      <c r="W14" s="684"/>
      <c r="X14" s="684"/>
      <c r="Y14" s="685"/>
      <c r="Z14" s="686">
        <v>0.2</v>
      </c>
      <c r="AA14" s="686"/>
      <c r="AB14" s="686"/>
      <c r="AC14" s="686"/>
      <c r="AD14" s="687">
        <v>11884</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26909</v>
      </c>
      <c r="BH14" s="684"/>
      <c r="BI14" s="684"/>
      <c r="BJ14" s="684"/>
      <c r="BK14" s="684"/>
      <c r="BL14" s="684"/>
      <c r="BM14" s="684"/>
      <c r="BN14" s="685"/>
      <c r="BO14" s="686">
        <v>3.2</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320303</v>
      </c>
      <c r="CS14" s="684"/>
      <c r="CT14" s="684"/>
      <c r="CU14" s="684"/>
      <c r="CV14" s="684"/>
      <c r="CW14" s="684"/>
      <c r="CX14" s="684"/>
      <c r="CY14" s="685"/>
      <c r="CZ14" s="686">
        <v>4.3</v>
      </c>
      <c r="DA14" s="686"/>
      <c r="DB14" s="686"/>
      <c r="DC14" s="686"/>
      <c r="DD14" s="692">
        <v>61140</v>
      </c>
      <c r="DE14" s="684"/>
      <c r="DF14" s="684"/>
      <c r="DG14" s="684"/>
      <c r="DH14" s="684"/>
      <c r="DI14" s="684"/>
      <c r="DJ14" s="684"/>
      <c r="DK14" s="684"/>
      <c r="DL14" s="684"/>
      <c r="DM14" s="684"/>
      <c r="DN14" s="684"/>
      <c r="DO14" s="684"/>
      <c r="DP14" s="685"/>
      <c r="DQ14" s="692">
        <v>232839</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226</v>
      </c>
      <c r="AA15" s="686"/>
      <c r="AB15" s="686"/>
      <c r="AC15" s="686"/>
      <c r="AD15" s="687" t="s">
        <v>226</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35571</v>
      </c>
      <c r="BH15" s="684"/>
      <c r="BI15" s="684"/>
      <c r="BJ15" s="684"/>
      <c r="BK15" s="684"/>
      <c r="BL15" s="684"/>
      <c r="BM15" s="684"/>
      <c r="BN15" s="685"/>
      <c r="BO15" s="686">
        <v>4.3</v>
      </c>
      <c r="BP15" s="686"/>
      <c r="BQ15" s="686"/>
      <c r="BR15" s="686"/>
      <c r="BS15" s="692" t="s">
        <v>226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433243</v>
      </c>
      <c r="CS15" s="684"/>
      <c r="CT15" s="684"/>
      <c r="CU15" s="684"/>
      <c r="CV15" s="684"/>
      <c r="CW15" s="684"/>
      <c r="CX15" s="684"/>
      <c r="CY15" s="685"/>
      <c r="CZ15" s="686">
        <v>5.8</v>
      </c>
      <c r="DA15" s="686"/>
      <c r="DB15" s="686"/>
      <c r="DC15" s="686"/>
      <c r="DD15" s="692">
        <v>18689</v>
      </c>
      <c r="DE15" s="684"/>
      <c r="DF15" s="684"/>
      <c r="DG15" s="684"/>
      <c r="DH15" s="684"/>
      <c r="DI15" s="684"/>
      <c r="DJ15" s="684"/>
      <c r="DK15" s="684"/>
      <c r="DL15" s="684"/>
      <c r="DM15" s="684"/>
      <c r="DN15" s="684"/>
      <c r="DO15" s="684"/>
      <c r="DP15" s="685"/>
      <c r="DQ15" s="692">
        <v>332794</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3372</v>
      </c>
      <c r="S16" s="684"/>
      <c r="T16" s="684"/>
      <c r="U16" s="684"/>
      <c r="V16" s="684"/>
      <c r="W16" s="684"/>
      <c r="X16" s="684"/>
      <c r="Y16" s="685"/>
      <c r="Z16" s="686">
        <v>0</v>
      </c>
      <c r="AA16" s="686"/>
      <c r="AB16" s="686"/>
      <c r="AC16" s="686"/>
      <c r="AD16" s="687">
        <v>3372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232</v>
      </c>
      <c r="BP16" s="686"/>
      <c r="BQ16" s="686"/>
      <c r="BR16" s="686"/>
      <c r="BS16" s="692" t="s">
        <v>226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59219</v>
      </c>
      <c r="CS16" s="684"/>
      <c r="CT16" s="684"/>
      <c r="CU16" s="684"/>
      <c r="CV16" s="684"/>
      <c r="CW16" s="684"/>
      <c r="CX16" s="684"/>
      <c r="CY16" s="685"/>
      <c r="CZ16" s="686">
        <v>0.8</v>
      </c>
      <c r="DA16" s="686"/>
      <c r="DB16" s="686"/>
      <c r="DC16" s="686"/>
      <c r="DD16" s="692" t="s">
        <v>232</v>
      </c>
      <c r="DE16" s="684"/>
      <c r="DF16" s="684"/>
      <c r="DG16" s="684"/>
      <c r="DH16" s="684"/>
      <c r="DI16" s="684"/>
      <c r="DJ16" s="684"/>
      <c r="DK16" s="684"/>
      <c r="DL16" s="684"/>
      <c r="DM16" s="684"/>
      <c r="DN16" s="684"/>
      <c r="DO16" s="684"/>
      <c r="DP16" s="685"/>
      <c r="DQ16" s="692">
        <v>10490</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18498</v>
      </c>
      <c r="S17" s="684"/>
      <c r="T17" s="684"/>
      <c r="U17" s="684"/>
      <c r="V17" s="684"/>
      <c r="W17" s="684"/>
      <c r="X17" s="684"/>
      <c r="Y17" s="685"/>
      <c r="Z17" s="686">
        <v>0.2</v>
      </c>
      <c r="AA17" s="686"/>
      <c r="AB17" s="686"/>
      <c r="AC17" s="686"/>
      <c r="AD17" s="687">
        <v>18498</v>
      </c>
      <c r="AE17" s="687"/>
      <c r="AF17" s="687"/>
      <c r="AG17" s="687"/>
      <c r="AH17" s="687"/>
      <c r="AI17" s="687"/>
      <c r="AJ17" s="687"/>
      <c r="AK17" s="687"/>
      <c r="AL17" s="688">
        <v>0.4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226</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1151113</v>
      </c>
      <c r="CS17" s="684"/>
      <c r="CT17" s="684"/>
      <c r="CU17" s="684"/>
      <c r="CV17" s="684"/>
      <c r="CW17" s="684"/>
      <c r="CX17" s="684"/>
      <c r="CY17" s="685"/>
      <c r="CZ17" s="686">
        <v>15.4</v>
      </c>
      <c r="DA17" s="686"/>
      <c r="DB17" s="686"/>
      <c r="DC17" s="686"/>
      <c r="DD17" s="692" t="s">
        <v>232</v>
      </c>
      <c r="DE17" s="684"/>
      <c r="DF17" s="684"/>
      <c r="DG17" s="684"/>
      <c r="DH17" s="684"/>
      <c r="DI17" s="684"/>
      <c r="DJ17" s="684"/>
      <c r="DK17" s="684"/>
      <c r="DL17" s="684"/>
      <c r="DM17" s="684"/>
      <c r="DN17" s="684"/>
      <c r="DO17" s="684"/>
      <c r="DP17" s="685"/>
      <c r="DQ17" s="692">
        <v>1143823</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1201</v>
      </c>
      <c r="S18" s="684"/>
      <c r="T18" s="684"/>
      <c r="U18" s="684"/>
      <c r="V18" s="684"/>
      <c r="W18" s="684"/>
      <c r="X18" s="684"/>
      <c r="Y18" s="685"/>
      <c r="Z18" s="686">
        <v>0</v>
      </c>
      <c r="AA18" s="686"/>
      <c r="AB18" s="686"/>
      <c r="AC18" s="686"/>
      <c r="AD18" s="687">
        <v>1201</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226</v>
      </c>
      <c r="BH18" s="684"/>
      <c r="BI18" s="684"/>
      <c r="BJ18" s="684"/>
      <c r="BK18" s="684"/>
      <c r="BL18" s="684"/>
      <c r="BM18" s="684"/>
      <c r="BN18" s="685"/>
      <c r="BO18" s="686" t="s">
        <v>226</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226</v>
      </c>
      <c r="DA18" s="686"/>
      <c r="DB18" s="686"/>
      <c r="DC18" s="686"/>
      <c r="DD18" s="692" t="s">
        <v>226</v>
      </c>
      <c r="DE18" s="684"/>
      <c r="DF18" s="684"/>
      <c r="DG18" s="684"/>
      <c r="DH18" s="684"/>
      <c r="DI18" s="684"/>
      <c r="DJ18" s="684"/>
      <c r="DK18" s="684"/>
      <c r="DL18" s="684"/>
      <c r="DM18" s="684"/>
      <c r="DN18" s="684"/>
      <c r="DO18" s="684"/>
      <c r="DP18" s="685"/>
      <c r="DQ18" s="692" t="s">
        <v>226</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1605</v>
      </c>
      <c r="S19" s="684"/>
      <c r="T19" s="684"/>
      <c r="U19" s="684"/>
      <c r="V19" s="684"/>
      <c r="W19" s="684"/>
      <c r="X19" s="684"/>
      <c r="Y19" s="685"/>
      <c r="Z19" s="686">
        <v>0</v>
      </c>
      <c r="AA19" s="686"/>
      <c r="AB19" s="686"/>
      <c r="AC19" s="686"/>
      <c r="AD19" s="687">
        <v>1605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600</v>
      </c>
      <c r="BH19" s="684"/>
      <c r="BI19" s="684"/>
      <c r="BJ19" s="684"/>
      <c r="BK19" s="684"/>
      <c r="BL19" s="684"/>
      <c r="BM19" s="684"/>
      <c r="BN19" s="685"/>
      <c r="BO19" s="686">
        <v>0.1</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171</v>
      </c>
      <c r="S20" s="684"/>
      <c r="T20" s="684"/>
      <c r="U20" s="684"/>
      <c r="V20" s="684"/>
      <c r="W20" s="684"/>
      <c r="X20" s="684"/>
      <c r="Y20" s="685"/>
      <c r="Z20" s="686">
        <v>0</v>
      </c>
      <c r="AA20" s="686"/>
      <c r="AB20" s="686"/>
      <c r="AC20" s="686"/>
      <c r="AD20" s="687">
        <v>171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600</v>
      </c>
      <c r="BH20" s="684"/>
      <c r="BI20" s="684"/>
      <c r="BJ20" s="684"/>
      <c r="BK20" s="684"/>
      <c r="BL20" s="684"/>
      <c r="BM20" s="684"/>
      <c r="BN20" s="685"/>
      <c r="BO20" s="686">
        <v>0.1</v>
      </c>
      <c r="BP20" s="686"/>
      <c r="BQ20" s="686"/>
      <c r="BR20" s="686"/>
      <c r="BS20" s="692" t="s">
        <v>232</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7487284</v>
      </c>
      <c r="CS20" s="684"/>
      <c r="CT20" s="684"/>
      <c r="CU20" s="684"/>
      <c r="CV20" s="684"/>
      <c r="CW20" s="684"/>
      <c r="CX20" s="684"/>
      <c r="CY20" s="685"/>
      <c r="CZ20" s="686">
        <v>100</v>
      </c>
      <c r="DA20" s="686"/>
      <c r="DB20" s="686"/>
      <c r="DC20" s="686"/>
      <c r="DD20" s="692">
        <v>687194</v>
      </c>
      <c r="DE20" s="684"/>
      <c r="DF20" s="684"/>
      <c r="DG20" s="684"/>
      <c r="DH20" s="684"/>
      <c r="DI20" s="684"/>
      <c r="DJ20" s="684"/>
      <c r="DK20" s="684"/>
      <c r="DL20" s="684"/>
      <c r="DM20" s="684"/>
      <c r="DN20" s="684"/>
      <c r="DO20" s="684"/>
      <c r="DP20" s="685"/>
      <c r="DQ20" s="692">
        <v>5665720</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15521</v>
      </c>
      <c r="S21" s="684"/>
      <c r="T21" s="684"/>
      <c r="U21" s="684"/>
      <c r="V21" s="684"/>
      <c r="W21" s="684"/>
      <c r="X21" s="684"/>
      <c r="Y21" s="685"/>
      <c r="Z21" s="686">
        <v>0.2</v>
      </c>
      <c r="AA21" s="686"/>
      <c r="AB21" s="686"/>
      <c r="AC21" s="686"/>
      <c r="AD21" s="687">
        <v>15521</v>
      </c>
      <c r="AE21" s="687"/>
      <c r="AF21" s="687"/>
      <c r="AG21" s="687"/>
      <c r="AH21" s="687"/>
      <c r="AI21" s="687"/>
      <c r="AJ21" s="687"/>
      <c r="AK21" s="687"/>
      <c r="AL21" s="688">
        <v>0.3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600</v>
      </c>
      <c r="BH21" s="684"/>
      <c r="BI21" s="684"/>
      <c r="BJ21" s="684"/>
      <c r="BK21" s="684"/>
      <c r="BL21" s="684"/>
      <c r="BM21" s="684"/>
      <c r="BN21" s="685"/>
      <c r="BO21" s="686">
        <v>0.1</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3917699</v>
      </c>
      <c r="S22" s="684"/>
      <c r="T22" s="684"/>
      <c r="U22" s="684"/>
      <c r="V22" s="684"/>
      <c r="W22" s="684"/>
      <c r="X22" s="684"/>
      <c r="Y22" s="685"/>
      <c r="Z22" s="686">
        <v>50.5</v>
      </c>
      <c r="AA22" s="686"/>
      <c r="AB22" s="686"/>
      <c r="AC22" s="686"/>
      <c r="AD22" s="687">
        <v>3433378</v>
      </c>
      <c r="AE22" s="687"/>
      <c r="AF22" s="687"/>
      <c r="AG22" s="687"/>
      <c r="AH22" s="687"/>
      <c r="AI22" s="687"/>
      <c r="AJ22" s="687"/>
      <c r="AK22" s="687"/>
      <c r="AL22" s="688">
        <v>76.099999999999994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3433378</v>
      </c>
      <c r="S23" s="684"/>
      <c r="T23" s="684"/>
      <c r="U23" s="684"/>
      <c r="V23" s="684"/>
      <c r="W23" s="684"/>
      <c r="X23" s="684"/>
      <c r="Y23" s="685"/>
      <c r="Z23" s="686">
        <v>44.3</v>
      </c>
      <c r="AA23" s="686"/>
      <c r="AB23" s="686"/>
      <c r="AC23" s="686"/>
      <c r="AD23" s="687">
        <v>3433378</v>
      </c>
      <c r="AE23" s="687"/>
      <c r="AF23" s="687"/>
      <c r="AG23" s="687"/>
      <c r="AH23" s="687"/>
      <c r="AI23" s="687"/>
      <c r="AJ23" s="687"/>
      <c r="AK23" s="687"/>
      <c r="AL23" s="688">
        <v>76.099999999999994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484321</v>
      </c>
      <c r="S24" s="684"/>
      <c r="T24" s="684"/>
      <c r="U24" s="684"/>
      <c r="V24" s="684"/>
      <c r="W24" s="684"/>
      <c r="X24" s="684"/>
      <c r="Y24" s="685"/>
      <c r="Z24" s="686">
        <v>6.2</v>
      </c>
      <c r="AA24" s="686"/>
      <c r="AB24" s="686"/>
      <c r="AC24" s="686"/>
      <c r="AD24" s="687" t="s">
        <v>232</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226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2860335</v>
      </c>
      <c r="CS24" s="673"/>
      <c r="CT24" s="673"/>
      <c r="CU24" s="673"/>
      <c r="CV24" s="673"/>
      <c r="CW24" s="673"/>
      <c r="CX24" s="673"/>
      <c r="CY24" s="674"/>
      <c r="CZ24" s="677">
        <v>38.200000000000003</v>
      </c>
      <c r="DA24" s="678"/>
      <c r="DB24" s="678"/>
      <c r="DC24" s="697"/>
      <c r="DD24" s="722">
        <v>2515748</v>
      </c>
      <c r="DE24" s="673"/>
      <c r="DF24" s="673"/>
      <c r="DG24" s="673"/>
      <c r="DH24" s="673"/>
      <c r="DI24" s="673"/>
      <c r="DJ24" s="673"/>
      <c r="DK24" s="674"/>
      <c r="DL24" s="722">
        <v>2450355</v>
      </c>
      <c r="DM24" s="673"/>
      <c r="DN24" s="673"/>
      <c r="DO24" s="673"/>
      <c r="DP24" s="673"/>
      <c r="DQ24" s="673"/>
      <c r="DR24" s="673"/>
      <c r="DS24" s="673"/>
      <c r="DT24" s="673"/>
      <c r="DU24" s="673"/>
      <c r="DV24" s="674"/>
      <c r="DW24" s="677">
        <v>52.8</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226</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226</v>
      </c>
      <c r="BH25" s="684"/>
      <c r="BI25" s="684"/>
      <c r="BJ25" s="684"/>
      <c r="BK25" s="684"/>
      <c r="BL25" s="684"/>
      <c r="BM25" s="684"/>
      <c r="BN25" s="685"/>
      <c r="BO25" s="686" t="s">
        <v>226</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1328333</v>
      </c>
      <c r="CS25" s="719"/>
      <c r="CT25" s="719"/>
      <c r="CU25" s="719"/>
      <c r="CV25" s="719"/>
      <c r="CW25" s="719"/>
      <c r="CX25" s="719"/>
      <c r="CY25" s="720"/>
      <c r="CZ25" s="688">
        <v>17.7</v>
      </c>
      <c r="DA25" s="717"/>
      <c r="DB25" s="717"/>
      <c r="DC25" s="721"/>
      <c r="DD25" s="692">
        <v>1266266</v>
      </c>
      <c r="DE25" s="719"/>
      <c r="DF25" s="719"/>
      <c r="DG25" s="719"/>
      <c r="DH25" s="719"/>
      <c r="DI25" s="719"/>
      <c r="DJ25" s="719"/>
      <c r="DK25" s="720"/>
      <c r="DL25" s="692">
        <v>1250892</v>
      </c>
      <c r="DM25" s="719"/>
      <c r="DN25" s="719"/>
      <c r="DO25" s="719"/>
      <c r="DP25" s="719"/>
      <c r="DQ25" s="719"/>
      <c r="DR25" s="719"/>
      <c r="DS25" s="719"/>
      <c r="DT25" s="719"/>
      <c r="DU25" s="719"/>
      <c r="DV25" s="720"/>
      <c r="DW25" s="688">
        <v>26.9</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4982733</v>
      </c>
      <c r="S26" s="684"/>
      <c r="T26" s="684"/>
      <c r="U26" s="684"/>
      <c r="V26" s="684"/>
      <c r="W26" s="684"/>
      <c r="X26" s="684"/>
      <c r="Y26" s="685"/>
      <c r="Z26" s="686">
        <v>64.2</v>
      </c>
      <c r="AA26" s="686"/>
      <c r="AB26" s="686"/>
      <c r="AC26" s="686"/>
      <c r="AD26" s="687">
        <v>4498412</v>
      </c>
      <c r="AE26" s="687"/>
      <c r="AF26" s="687"/>
      <c r="AG26" s="687"/>
      <c r="AH26" s="687"/>
      <c r="AI26" s="687"/>
      <c r="AJ26" s="687"/>
      <c r="AK26" s="687"/>
      <c r="AL26" s="688">
        <v>99.7</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226</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835561</v>
      </c>
      <c r="CS26" s="684"/>
      <c r="CT26" s="684"/>
      <c r="CU26" s="684"/>
      <c r="CV26" s="684"/>
      <c r="CW26" s="684"/>
      <c r="CX26" s="684"/>
      <c r="CY26" s="685"/>
      <c r="CZ26" s="688">
        <v>11.2</v>
      </c>
      <c r="DA26" s="717"/>
      <c r="DB26" s="717"/>
      <c r="DC26" s="721"/>
      <c r="DD26" s="692">
        <v>804212</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878</v>
      </c>
      <c r="S27" s="684"/>
      <c r="T27" s="684"/>
      <c r="U27" s="684"/>
      <c r="V27" s="684"/>
      <c r="W27" s="684"/>
      <c r="X27" s="684"/>
      <c r="Y27" s="685"/>
      <c r="Z27" s="686">
        <v>0</v>
      </c>
      <c r="AA27" s="686"/>
      <c r="AB27" s="686"/>
      <c r="AC27" s="686"/>
      <c r="AD27" s="687">
        <v>878</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830860</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380889</v>
      </c>
      <c r="CS27" s="719"/>
      <c r="CT27" s="719"/>
      <c r="CU27" s="719"/>
      <c r="CV27" s="719"/>
      <c r="CW27" s="719"/>
      <c r="CX27" s="719"/>
      <c r="CY27" s="720"/>
      <c r="CZ27" s="688">
        <v>5.0999999999999996</v>
      </c>
      <c r="DA27" s="717"/>
      <c r="DB27" s="717"/>
      <c r="DC27" s="721"/>
      <c r="DD27" s="692">
        <v>105659</v>
      </c>
      <c r="DE27" s="719"/>
      <c r="DF27" s="719"/>
      <c r="DG27" s="719"/>
      <c r="DH27" s="719"/>
      <c r="DI27" s="719"/>
      <c r="DJ27" s="719"/>
      <c r="DK27" s="720"/>
      <c r="DL27" s="692">
        <v>55640</v>
      </c>
      <c r="DM27" s="719"/>
      <c r="DN27" s="719"/>
      <c r="DO27" s="719"/>
      <c r="DP27" s="719"/>
      <c r="DQ27" s="719"/>
      <c r="DR27" s="719"/>
      <c r="DS27" s="719"/>
      <c r="DT27" s="719"/>
      <c r="DU27" s="719"/>
      <c r="DV27" s="720"/>
      <c r="DW27" s="688">
        <v>1.2</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11429</v>
      </c>
      <c r="S28" s="684"/>
      <c r="T28" s="684"/>
      <c r="U28" s="684"/>
      <c r="V28" s="684"/>
      <c r="W28" s="684"/>
      <c r="X28" s="684"/>
      <c r="Y28" s="685"/>
      <c r="Z28" s="686">
        <v>0.1</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1151113</v>
      </c>
      <c r="CS28" s="684"/>
      <c r="CT28" s="684"/>
      <c r="CU28" s="684"/>
      <c r="CV28" s="684"/>
      <c r="CW28" s="684"/>
      <c r="CX28" s="684"/>
      <c r="CY28" s="685"/>
      <c r="CZ28" s="688">
        <v>15.4</v>
      </c>
      <c r="DA28" s="717"/>
      <c r="DB28" s="717"/>
      <c r="DC28" s="721"/>
      <c r="DD28" s="692">
        <v>1143823</v>
      </c>
      <c r="DE28" s="684"/>
      <c r="DF28" s="684"/>
      <c r="DG28" s="684"/>
      <c r="DH28" s="684"/>
      <c r="DI28" s="684"/>
      <c r="DJ28" s="684"/>
      <c r="DK28" s="685"/>
      <c r="DL28" s="692">
        <v>1143823</v>
      </c>
      <c r="DM28" s="684"/>
      <c r="DN28" s="684"/>
      <c r="DO28" s="684"/>
      <c r="DP28" s="684"/>
      <c r="DQ28" s="684"/>
      <c r="DR28" s="684"/>
      <c r="DS28" s="684"/>
      <c r="DT28" s="684"/>
      <c r="DU28" s="684"/>
      <c r="DV28" s="685"/>
      <c r="DW28" s="688">
        <v>24.6</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50547</v>
      </c>
      <c r="S29" s="684"/>
      <c r="T29" s="684"/>
      <c r="U29" s="684"/>
      <c r="V29" s="684"/>
      <c r="W29" s="684"/>
      <c r="X29" s="684"/>
      <c r="Y29" s="685"/>
      <c r="Z29" s="686">
        <v>0.7</v>
      </c>
      <c r="AA29" s="686"/>
      <c r="AB29" s="686"/>
      <c r="AC29" s="686"/>
      <c r="AD29" s="687" t="s">
        <v>232</v>
      </c>
      <c r="AE29" s="687"/>
      <c r="AF29" s="687"/>
      <c r="AG29" s="687"/>
      <c r="AH29" s="687"/>
      <c r="AI29" s="687"/>
      <c r="AJ29" s="687"/>
      <c r="AK29" s="687"/>
      <c r="AL29" s="688" t="s">
        <v>226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70</v>
      </c>
      <c r="CG29" s="699"/>
      <c r="CH29" s="699"/>
      <c r="CI29" s="699"/>
      <c r="CJ29" s="699"/>
      <c r="CK29" s="699"/>
      <c r="CL29" s="699"/>
      <c r="CM29" s="699"/>
      <c r="CN29" s="699"/>
      <c r="CO29" s="699"/>
      <c r="CP29" s="699"/>
      <c r="CQ29" s="700"/>
      <c r="CR29" s="683">
        <v>1151113</v>
      </c>
      <c r="CS29" s="719"/>
      <c r="CT29" s="719"/>
      <c r="CU29" s="719"/>
      <c r="CV29" s="719"/>
      <c r="CW29" s="719"/>
      <c r="CX29" s="719"/>
      <c r="CY29" s="720"/>
      <c r="CZ29" s="688">
        <v>15.4</v>
      </c>
      <c r="DA29" s="717"/>
      <c r="DB29" s="717"/>
      <c r="DC29" s="721"/>
      <c r="DD29" s="692">
        <v>1143823</v>
      </c>
      <c r="DE29" s="719"/>
      <c r="DF29" s="719"/>
      <c r="DG29" s="719"/>
      <c r="DH29" s="719"/>
      <c r="DI29" s="719"/>
      <c r="DJ29" s="719"/>
      <c r="DK29" s="720"/>
      <c r="DL29" s="692">
        <v>1143823</v>
      </c>
      <c r="DM29" s="719"/>
      <c r="DN29" s="719"/>
      <c r="DO29" s="719"/>
      <c r="DP29" s="719"/>
      <c r="DQ29" s="719"/>
      <c r="DR29" s="719"/>
      <c r="DS29" s="719"/>
      <c r="DT29" s="719"/>
      <c r="DU29" s="719"/>
      <c r="DV29" s="720"/>
      <c r="DW29" s="688">
        <v>24.6</v>
      </c>
      <c r="DX29" s="717"/>
      <c r="DY29" s="717"/>
      <c r="DZ29" s="717"/>
      <c r="EA29" s="717"/>
      <c r="EB29" s="717"/>
      <c r="EC29" s="718"/>
    </row>
    <row r="30" spans="2:133" ht="11.25" customHeight="1">
      <c r="B30" s="680" t="s">
        <v>304</v>
      </c>
      <c r="C30" s="681"/>
      <c r="D30" s="681"/>
      <c r="E30" s="681"/>
      <c r="F30" s="681"/>
      <c r="G30" s="681"/>
      <c r="H30" s="681"/>
      <c r="I30" s="681"/>
      <c r="J30" s="681"/>
      <c r="K30" s="681"/>
      <c r="L30" s="681"/>
      <c r="M30" s="681"/>
      <c r="N30" s="681"/>
      <c r="O30" s="681"/>
      <c r="P30" s="681"/>
      <c r="Q30" s="682"/>
      <c r="R30" s="683">
        <v>43617</v>
      </c>
      <c r="S30" s="684"/>
      <c r="T30" s="684"/>
      <c r="U30" s="684"/>
      <c r="V30" s="684"/>
      <c r="W30" s="684"/>
      <c r="X30" s="684"/>
      <c r="Y30" s="685"/>
      <c r="Z30" s="686">
        <v>0.6</v>
      </c>
      <c r="AA30" s="686"/>
      <c r="AB30" s="686"/>
      <c r="AC30" s="686"/>
      <c r="AD30" s="687" t="s">
        <v>226</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1079069</v>
      </c>
      <c r="CS30" s="684"/>
      <c r="CT30" s="684"/>
      <c r="CU30" s="684"/>
      <c r="CV30" s="684"/>
      <c r="CW30" s="684"/>
      <c r="CX30" s="684"/>
      <c r="CY30" s="685"/>
      <c r="CZ30" s="688">
        <v>14.4</v>
      </c>
      <c r="DA30" s="717"/>
      <c r="DB30" s="717"/>
      <c r="DC30" s="721"/>
      <c r="DD30" s="692">
        <v>1071779</v>
      </c>
      <c r="DE30" s="684"/>
      <c r="DF30" s="684"/>
      <c r="DG30" s="684"/>
      <c r="DH30" s="684"/>
      <c r="DI30" s="684"/>
      <c r="DJ30" s="684"/>
      <c r="DK30" s="685"/>
      <c r="DL30" s="692">
        <v>1071779</v>
      </c>
      <c r="DM30" s="684"/>
      <c r="DN30" s="684"/>
      <c r="DO30" s="684"/>
      <c r="DP30" s="684"/>
      <c r="DQ30" s="684"/>
      <c r="DR30" s="684"/>
      <c r="DS30" s="684"/>
      <c r="DT30" s="684"/>
      <c r="DU30" s="684"/>
      <c r="DV30" s="685"/>
      <c r="DW30" s="688">
        <v>23.1</v>
      </c>
      <c r="DX30" s="717"/>
      <c r="DY30" s="717"/>
      <c r="DZ30" s="717"/>
      <c r="EA30" s="717"/>
      <c r="EB30" s="717"/>
      <c r="EC30" s="718"/>
    </row>
    <row r="31" spans="2:133" ht="11.25" customHeight="1">
      <c r="B31" s="680" t="s">
        <v>308</v>
      </c>
      <c r="C31" s="681"/>
      <c r="D31" s="681"/>
      <c r="E31" s="681"/>
      <c r="F31" s="681"/>
      <c r="G31" s="681"/>
      <c r="H31" s="681"/>
      <c r="I31" s="681"/>
      <c r="J31" s="681"/>
      <c r="K31" s="681"/>
      <c r="L31" s="681"/>
      <c r="M31" s="681"/>
      <c r="N31" s="681"/>
      <c r="O31" s="681"/>
      <c r="P31" s="681"/>
      <c r="Q31" s="682"/>
      <c r="R31" s="683">
        <v>455552</v>
      </c>
      <c r="S31" s="684"/>
      <c r="T31" s="684"/>
      <c r="U31" s="684"/>
      <c r="V31" s="684"/>
      <c r="W31" s="684"/>
      <c r="X31" s="684"/>
      <c r="Y31" s="685"/>
      <c r="Z31" s="686">
        <v>5.9</v>
      </c>
      <c r="AA31" s="686"/>
      <c r="AB31" s="686"/>
      <c r="AC31" s="686"/>
      <c r="AD31" s="687" t="s">
        <v>232</v>
      </c>
      <c r="AE31" s="687"/>
      <c r="AF31" s="687"/>
      <c r="AG31" s="687"/>
      <c r="AH31" s="687"/>
      <c r="AI31" s="687"/>
      <c r="AJ31" s="687"/>
      <c r="AK31" s="687"/>
      <c r="AL31" s="688" t="s">
        <v>232</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98.7</v>
      </c>
      <c r="BH31" s="738"/>
      <c r="BI31" s="738"/>
      <c r="BJ31" s="738"/>
      <c r="BK31" s="738"/>
      <c r="BL31" s="738"/>
      <c r="BM31" s="678">
        <v>96.6</v>
      </c>
      <c r="BN31" s="738"/>
      <c r="BO31" s="738"/>
      <c r="BP31" s="738"/>
      <c r="BQ31" s="739"/>
      <c r="BR31" s="751">
        <v>99</v>
      </c>
      <c r="BS31" s="738"/>
      <c r="BT31" s="738"/>
      <c r="BU31" s="738"/>
      <c r="BV31" s="738"/>
      <c r="BW31" s="738"/>
      <c r="BX31" s="678">
        <v>96.7</v>
      </c>
      <c r="BY31" s="738"/>
      <c r="BZ31" s="738"/>
      <c r="CA31" s="738"/>
      <c r="CB31" s="739"/>
      <c r="CD31" s="729"/>
      <c r="CE31" s="730"/>
      <c r="CF31" s="698" t="s">
        <v>311</v>
      </c>
      <c r="CG31" s="699"/>
      <c r="CH31" s="699"/>
      <c r="CI31" s="699"/>
      <c r="CJ31" s="699"/>
      <c r="CK31" s="699"/>
      <c r="CL31" s="699"/>
      <c r="CM31" s="699"/>
      <c r="CN31" s="699"/>
      <c r="CO31" s="699"/>
      <c r="CP31" s="699"/>
      <c r="CQ31" s="700"/>
      <c r="CR31" s="683">
        <v>72044</v>
      </c>
      <c r="CS31" s="719"/>
      <c r="CT31" s="719"/>
      <c r="CU31" s="719"/>
      <c r="CV31" s="719"/>
      <c r="CW31" s="719"/>
      <c r="CX31" s="719"/>
      <c r="CY31" s="720"/>
      <c r="CZ31" s="688">
        <v>1</v>
      </c>
      <c r="DA31" s="717"/>
      <c r="DB31" s="717"/>
      <c r="DC31" s="721"/>
      <c r="DD31" s="692">
        <v>72044</v>
      </c>
      <c r="DE31" s="719"/>
      <c r="DF31" s="719"/>
      <c r="DG31" s="719"/>
      <c r="DH31" s="719"/>
      <c r="DI31" s="719"/>
      <c r="DJ31" s="719"/>
      <c r="DK31" s="720"/>
      <c r="DL31" s="692">
        <v>72044</v>
      </c>
      <c r="DM31" s="719"/>
      <c r="DN31" s="719"/>
      <c r="DO31" s="719"/>
      <c r="DP31" s="719"/>
      <c r="DQ31" s="719"/>
      <c r="DR31" s="719"/>
      <c r="DS31" s="719"/>
      <c r="DT31" s="719"/>
      <c r="DU31" s="719"/>
      <c r="DV31" s="720"/>
      <c r="DW31" s="688">
        <v>1.6</v>
      </c>
      <c r="DX31" s="717"/>
      <c r="DY31" s="717"/>
      <c r="DZ31" s="717"/>
      <c r="EA31" s="717"/>
      <c r="EB31" s="717"/>
      <c r="EC31" s="718"/>
    </row>
    <row r="32" spans="2:133" ht="11.25" customHeight="1">
      <c r="B32" s="733" t="s">
        <v>312</v>
      </c>
      <c r="C32" s="734"/>
      <c r="D32" s="734"/>
      <c r="E32" s="734"/>
      <c r="F32" s="734"/>
      <c r="G32" s="734"/>
      <c r="H32" s="734"/>
      <c r="I32" s="734"/>
      <c r="J32" s="734"/>
      <c r="K32" s="734"/>
      <c r="L32" s="734"/>
      <c r="M32" s="734"/>
      <c r="N32" s="734"/>
      <c r="O32" s="734"/>
      <c r="P32" s="734"/>
      <c r="Q32" s="735"/>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226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98.8</v>
      </c>
      <c r="BH32" s="719"/>
      <c r="BI32" s="719"/>
      <c r="BJ32" s="719"/>
      <c r="BK32" s="719"/>
      <c r="BL32" s="719"/>
      <c r="BM32" s="689">
        <v>96.4</v>
      </c>
      <c r="BN32" s="749"/>
      <c r="BO32" s="749"/>
      <c r="BP32" s="749"/>
      <c r="BQ32" s="750"/>
      <c r="BR32" s="752">
        <v>98.8</v>
      </c>
      <c r="BS32" s="719"/>
      <c r="BT32" s="719"/>
      <c r="BU32" s="719"/>
      <c r="BV32" s="719"/>
      <c r="BW32" s="719"/>
      <c r="BX32" s="689">
        <v>96</v>
      </c>
      <c r="BY32" s="749"/>
      <c r="BZ32" s="749"/>
      <c r="CA32" s="749"/>
      <c r="CB32" s="750"/>
      <c r="CD32" s="731"/>
      <c r="CE32" s="732"/>
      <c r="CF32" s="698" t="s">
        <v>315</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226</v>
      </c>
      <c r="DA32" s="717"/>
      <c r="DB32" s="717"/>
      <c r="DC32" s="721"/>
      <c r="DD32" s="692" t="s">
        <v>232</v>
      </c>
      <c r="DE32" s="684"/>
      <c r="DF32" s="684"/>
      <c r="DG32" s="684"/>
      <c r="DH32" s="684"/>
      <c r="DI32" s="684"/>
      <c r="DJ32" s="684"/>
      <c r="DK32" s="685"/>
      <c r="DL32" s="692" t="s">
        <v>232</v>
      </c>
      <c r="DM32" s="684"/>
      <c r="DN32" s="684"/>
      <c r="DO32" s="684"/>
      <c r="DP32" s="684"/>
      <c r="DQ32" s="684"/>
      <c r="DR32" s="684"/>
      <c r="DS32" s="684"/>
      <c r="DT32" s="684"/>
      <c r="DU32" s="684"/>
      <c r="DV32" s="685"/>
      <c r="DW32" s="688" t="s">
        <v>232</v>
      </c>
      <c r="DX32" s="717"/>
      <c r="DY32" s="717"/>
      <c r="DZ32" s="717"/>
      <c r="EA32" s="717"/>
      <c r="EB32" s="717"/>
      <c r="EC32" s="718"/>
    </row>
    <row r="33" spans="2:133" ht="11.25" customHeight="1">
      <c r="B33" s="680" t="s">
        <v>316</v>
      </c>
      <c r="C33" s="681"/>
      <c r="D33" s="681"/>
      <c r="E33" s="681"/>
      <c r="F33" s="681"/>
      <c r="G33" s="681"/>
      <c r="H33" s="681"/>
      <c r="I33" s="681"/>
      <c r="J33" s="681"/>
      <c r="K33" s="681"/>
      <c r="L33" s="681"/>
      <c r="M33" s="681"/>
      <c r="N33" s="681"/>
      <c r="O33" s="681"/>
      <c r="P33" s="681"/>
      <c r="Q33" s="682"/>
      <c r="R33" s="683">
        <v>434585</v>
      </c>
      <c r="S33" s="684"/>
      <c r="T33" s="684"/>
      <c r="U33" s="684"/>
      <c r="V33" s="684"/>
      <c r="W33" s="684"/>
      <c r="X33" s="684"/>
      <c r="Y33" s="685"/>
      <c r="Z33" s="686">
        <v>5.6</v>
      </c>
      <c r="AA33" s="686"/>
      <c r="AB33" s="686"/>
      <c r="AC33" s="686"/>
      <c r="AD33" s="687" t="s">
        <v>232</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98.5</v>
      </c>
      <c r="BH33" s="754"/>
      <c r="BI33" s="754"/>
      <c r="BJ33" s="754"/>
      <c r="BK33" s="754"/>
      <c r="BL33" s="754"/>
      <c r="BM33" s="755">
        <v>95.9</v>
      </c>
      <c r="BN33" s="754"/>
      <c r="BO33" s="754"/>
      <c r="BP33" s="754"/>
      <c r="BQ33" s="756"/>
      <c r="BR33" s="753">
        <v>99</v>
      </c>
      <c r="BS33" s="754"/>
      <c r="BT33" s="754"/>
      <c r="BU33" s="754"/>
      <c r="BV33" s="754"/>
      <c r="BW33" s="754"/>
      <c r="BX33" s="755">
        <v>96.2</v>
      </c>
      <c r="BY33" s="754"/>
      <c r="BZ33" s="754"/>
      <c r="CA33" s="754"/>
      <c r="CB33" s="756"/>
      <c r="CD33" s="698" t="s">
        <v>318</v>
      </c>
      <c r="CE33" s="699"/>
      <c r="CF33" s="699"/>
      <c r="CG33" s="699"/>
      <c r="CH33" s="699"/>
      <c r="CI33" s="699"/>
      <c r="CJ33" s="699"/>
      <c r="CK33" s="699"/>
      <c r="CL33" s="699"/>
      <c r="CM33" s="699"/>
      <c r="CN33" s="699"/>
      <c r="CO33" s="699"/>
      <c r="CP33" s="699"/>
      <c r="CQ33" s="700"/>
      <c r="CR33" s="683">
        <v>3880536</v>
      </c>
      <c r="CS33" s="719"/>
      <c r="CT33" s="719"/>
      <c r="CU33" s="719"/>
      <c r="CV33" s="719"/>
      <c r="CW33" s="719"/>
      <c r="CX33" s="719"/>
      <c r="CY33" s="720"/>
      <c r="CZ33" s="688">
        <v>51.8</v>
      </c>
      <c r="DA33" s="717"/>
      <c r="DB33" s="717"/>
      <c r="DC33" s="721"/>
      <c r="DD33" s="692">
        <v>2958994</v>
      </c>
      <c r="DE33" s="719"/>
      <c r="DF33" s="719"/>
      <c r="DG33" s="719"/>
      <c r="DH33" s="719"/>
      <c r="DI33" s="719"/>
      <c r="DJ33" s="719"/>
      <c r="DK33" s="720"/>
      <c r="DL33" s="692">
        <v>2351336</v>
      </c>
      <c r="DM33" s="719"/>
      <c r="DN33" s="719"/>
      <c r="DO33" s="719"/>
      <c r="DP33" s="719"/>
      <c r="DQ33" s="719"/>
      <c r="DR33" s="719"/>
      <c r="DS33" s="719"/>
      <c r="DT33" s="719"/>
      <c r="DU33" s="719"/>
      <c r="DV33" s="720"/>
      <c r="DW33" s="688">
        <v>50.6</v>
      </c>
      <c r="DX33" s="717"/>
      <c r="DY33" s="717"/>
      <c r="DZ33" s="717"/>
      <c r="EA33" s="717"/>
      <c r="EB33" s="717"/>
      <c r="EC33" s="718"/>
    </row>
    <row r="34" spans="2:133" ht="11.25" customHeight="1">
      <c r="B34" s="680" t="s">
        <v>319</v>
      </c>
      <c r="C34" s="681"/>
      <c r="D34" s="681"/>
      <c r="E34" s="681"/>
      <c r="F34" s="681"/>
      <c r="G34" s="681"/>
      <c r="H34" s="681"/>
      <c r="I34" s="681"/>
      <c r="J34" s="681"/>
      <c r="K34" s="681"/>
      <c r="L34" s="681"/>
      <c r="M34" s="681"/>
      <c r="N34" s="681"/>
      <c r="O34" s="681"/>
      <c r="P34" s="681"/>
      <c r="Q34" s="682"/>
      <c r="R34" s="683">
        <v>32192</v>
      </c>
      <c r="S34" s="684"/>
      <c r="T34" s="684"/>
      <c r="U34" s="684"/>
      <c r="V34" s="684"/>
      <c r="W34" s="684"/>
      <c r="X34" s="684"/>
      <c r="Y34" s="685"/>
      <c r="Z34" s="686">
        <v>0.4</v>
      </c>
      <c r="AA34" s="686"/>
      <c r="AB34" s="686"/>
      <c r="AC34" s="686"/>
      <c r="AD34" s="687">
        <v>14073</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1302337</v>
      </c>
      <c r="CS34" s="684"/>
      <c r="CT34" s="684"/>
      <c r="CU34" s="684"/>
      <c r="CV34" s="684"/>
      <c r="CW34" s="684"/>
      <c r="CX34" s="684"/>
      <c r="CY34" s="685"/>
      <c r="CZ34" s="688">
        <v>17.399999999999999</v>
      </c>
      <c r="DA34" s="717"/>
      <c r="DB34" s="717"/>
      <c r="DC34" s="721"/>
      <c r="DD34" s="692">
        <v>964812</v>
      </c>
      <c r="DE34" s="684"/>
      <c r="DF34" s="684"/>
      <c r="DG34" s="684"/>
      <c r="DH34" s="684"/>
      <c r="DI34" s="684"/>
      <c r="DJ34" s="684"/>
      <c r="DK34" s="685"/>
      <c r="DL34" s="692">
        <v>957589</v>
      </c>
      <c r="DM34" s="684"/>
      <c r="DN34" s="684"/>
      <c r="DO34" s="684"/>
      <c r="DP34" s="684"/>
      <c r="DQ34" s="684"/>
      <c r="DR34" s="684"/>
      <c r="DS34" s="684"/>
      <c r="DT34" s="684"/>
      <c r="DU34" s="684"/>
      <c r="DV34" s="685"/>
      <c r="DW34" s="688">
        <v>20.6</v>
      </c>
      <c r="DX34" s="717"/>
      <c r="DY34" s="717"/>
      <c r="DZ34" s="717"/>
      <c r="EA34" s="717"/>
      <c r="EB34" s="717"/>
      <c r="EC34" s="718"/>
    </row>
    <row r="35" spans="2:133" ht="11.25" customHeight="1">
      <c r="B35" s="680" t="s">
        <v>321</v>
      </c>
      <c r="C35" s="681"/>
      <c r="D35" s="681"/>
      <c r="E35" s="681"/>
      <c r="F35" s="681"/>
      <c r="G35" s="681"/>
      <c r="H35" s="681"/>
      <c r="I35" s="681"/>
      <c r="J35" s="681"/>
      <c r="K35" s="681"/>
      <c r="L35" s="681"/>
      <c r="M35" s="681"/>
      <c r="N35" s="681"/>
      <c r="O35" s="681"/>
      <c r="P35" s="681"/>
      <c r="Q35" s="682"/>
      <c r="R35" s="683">
        <v>64080</v>
      </c>
      <c r="S35" s="684"/>
      <c r="T35" s="684"/>
      <c r="U35" s="684"/>
      <c r="V35" s="684"/>
      <c r="W35" s="684"/>
      <c r="X35" s="684"/>
      <c r="Y35" s="685"/>
      <c r="Z35" s="686">
        <v>0.8</v>
      </c>
      <c r="AA35" s="686"/>
      <c r="AB35" s="686"/>
      <c r="AC35" s="686"/>
      <c r="AD35" s="687" t="s">
        <v>232</v>
      </c>
      <c r="AE35" s="687"/>
      <c r="AF35" s="687"/>
      <c r="AG35" s="687"/>
      <c r="AH35" s="687"/>
      <c r="AI35" s="687"/>
      <c r="AJ35" s="687"/>
      <c r="AK35" s="687"/>
      <c r="AL35" s="688" t="s">
        <v>232</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186767</v>
      </c>
      <c r="CS35" s="719"/>
      <c r="CT35" s="719"/>
      <c r="CU35" s="719"/>
      <c r="CV35" s="719"/>
      <c r="CW35" s="719"/>
      <c r="CX35" s="719"/>
      <c r="CY35" s="720"/>
      <c r="CZ35" s="688">
        <v>2.5</v>
      </c>
      <c r="DA35" s="717"/>
      <c r="DB35" s="717"/>
      <c r="DC35" s="721"/>
      <c r="DD35" s="692">
        <v>134761</v>
      </c>
      <c r="DE35" s="719"/>
      <c r="DF35" s="719"/>
      <c r="DG35" s="719"/>
      <c r="DH35" s="719"/>
      <c r="DI35" s="719"/>
      <c r="DJ35" s="719"/>
      <c r="DK35" s="720"/>
      <c r="DL35" s="692">
        <v>91972</v>
      </c>
      <c r="DM35" s="719"/>
      <c r="DN35" s="719"/>
      <c r="DO35" s="719"/>
      <c r="DP35" s="719"/>
      <c r="DQ35" s="719"/>
      <c r="DR35" s="719"/>
      <c r="DS35" s="719"/>
      <c r="DT35" s="719"/>
      <c r="DU35" s="719"/>
      <c r="DV35" s="720"/>
      <c r="DW35" s="688">
        <v>2</v>
      </c>
      <c r="DX35" s="717"/>
      <c r="DY35" s="717"/>
      <c r="DZ35" s="717"/>
      <c r="EA35" s="717"/>
      <c r="EB35" s="717"/>
      <c r="EC35" s="718"/>
    </row>
    <row r="36" spans="2:133" ht="11.25" customHeight="1">
      <c r="B36" s="680" t="s">
        <v>325</v>
      </c>
      <c r="C36" s="681"/>
      <c r="D36" s="681"/>
      <c r="E36" s="681"/>
      <c r="F36" s="681"/>
      <c r="G36" s="681"/>
      <c r="H36" s="681"/>
      <c r="I36" s="681"/>
      <c r="J36" s="681"/>
      <c r="K36" s="681"/>
      <c r="L36" s="681"/>
      <c r="M36" s="681"/>
      <c r="N36" s="681"/>
      <c r="O36" s="681"/>
      <c r="P36" s="681"/>
      <c r="Q36" s="682"/>
      <c r="R36" s="683">
        <v>741726</v>
      </c>
      <c r="S36" s="684"/>
      <c r="T36" s="684"/>
      <c r="U36" s="684"/>
      <c r="V36" s="684"/>
      <c r="W36" s="684"/>
      <c r="X36" s="684"/>
      <c r="Y36" s="685"/>
      <c r="Z36" s="686">
        <v>9.6</v>
      </c>
      <c r="AA36" s="686"/>
      <c r="AB36" s="686"/>
      <c r="AC36" s="686"/>
      <c r="AD36" s="687" t="s">
        <v>232</v>
      </c>
      <c r="AE36" s="687"/>
      <c r="AF36" s="687"/>
      <c r="AG36" s="687"/>
      <c r="AH36" s="687"/>
      <c r="AI36" s="687"/>
      <c r="AJ36" s="687"/>
      <c r="AK36" s="687"/>
      <c r="AL36" s="688" t="s">
        <v>232</v>
      </c>
      <c r="AM36" s="689"/>
      <c r="AN36" s="689"/>
      <c r="AO36" s="690"/>
      <c r="AP36" s="235"/>
      <c r="AQ36" s="757" t="s">
        <v>326</v>
      </c>
      <c r="AR36" s="758"/>
      <c r="AS36" s="758"/>
      <c r="AT36" s="758"/>
      <c r="AU36" s="758"/>
      <c r="AV36" s="758"/>
      <c r="AW36" s="758"/>
      <c r="AX36" s="758"/>
      <c r="AY36" s="759"/>
      <c r="AZ36" s="672">
        <v>1085669</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2760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1511052</v>
      </c>
      <c r="CS36" s="684"/>
      <c r="CT36" s="684"/>
      <c r="CU36" s="684"/>
      <c r="CV36" s="684"/>
      <c r="CW36" s="684"/>
      <c r="CX36" s="684"/>
      <c r="CY36" s="685"/>
      <c r="CZ36" s="688">
        <v>20.2</v>
      </c>
      <c r="DA36" s="717"/>
      <c r="DB36" s="717"/>
      <c r="DC36" s="721"/>
      <c r="DD36" s="692">
        <v>1106684</v>
      </c>
      <c r="DE36" s="684"/>
      <c r="DF36" s="684"/>
      <c r="DG36" s="684"/>
      <c r="DH36" s="684"/>
      <c r="DI36" s="684"/>
      <c r="DJ36" s="684"/>
      <c r="DK36" s="685"/>
      <c r="DL36" s="692">
        <v>769525</v>
      </c>
      <c r="DM36" s="684"/>
      <c r="DN36" s="684"/>
      <c r="DO36" s="684"/>
      <c r="DP36" s="684"/>
      <c r="DQ36" s="684"/>
      <c r="DR36" s="684"/>
      <c r="DS36" s="684"/>
      <c r="DT36" s="684"/>
      <c r="DU36" s="684"/>
      <c r="DV36" s="685"/>
      <c r="DW36" s="688">
        <v>16.600000000000001</v>
      </c>
      <c r="DX36" s="717"/>
      <c r="DY36" s="717"/>
      <c r="DZ36" s="717"/>
      <c r="EA36" s="717"/>
      <c r="EB36" s="717"/>
      <c r="EC36" s="718"/>
    </row>
    <row r="37" spans="2:133" ht="11.25" customHeight="1">
      <c r="B37" s="680" t="s">
        <v>329</v>
      </c>
      <c r="C37" s="681"/>
      <c r="D37" s="681"/>
      <c r="E37" s="681"/>
      <c r="F37" s="681"/>
      <c r="G37" s="681"/>
      <c r="H37" s="681"/>
      <c r="I37" s="681"/>
      <c r="J37" s="681"/>
      <c r="K37" s="681"/>
      <c r="L37" s="681"/>
      <c r="M37" s="681"/>
      <c r="N37" s="681"/>
      <c r="O37" s="681"/>
      <c r="P37" s="681"/>
      <c r="Q37" s="682"/>
      <c r="R37" s="683">
        <v>112699</v>
      </c>
      <c r="S37" s="684"/>
      <c r="T37" s="684"/>
      <c r="U37" s="684"/>
      <c r="V37" s="684"/>
      <c r="W37" s="684"/>
      <c r="X37" s="684"/>
      <c r="Y37" s="685"/>
      <c r="Z37" s="686">
        <v>1.5</v>
      </c>
      <c r="AA37" s="686"/>
      <c r="AB37" s="686"/>
      <c r="AC37" s="686"/>
      <c r="AD37" s="687" t="s">
        <v>232</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380000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9412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150283</v>
      </c>
      <c r="CS37" s="719"/>
      <c r="CT37" s="719"/>
      <c r="CU37" s="719"/>
      <c r="CV37" s="719"/>
      <c r="CW37" s="719"/>
      <c r="CX37" s="719"/>
      <c r="CY37" s="720"/>
      <c r="CZ37" s="688">
        <v>2</v>
      </c>
      <c r="DA37" s="717"/>
      <c r="DB37" s="717"/>
      <c r="DC37" s="721"/>
      <c r="DD37" s="692">
        <v>150283</v>
      </c>
      <c r="DE37" s="719"/>
      <c r="DF37" s="719"/>
      <c r="DG37" s="719"/>
      <c r="DH37" s="719"/>
      <c r="DI37" s="719"/>
      <c r="DJ37" s="719"/>
      <c r="DK37" s="720"/>
      <c r="DL37" s="692">
        <v>3110</v>
      </c>
      <c r="DM37" s="719"/>
      <c r="DN37" s="719"/>
      <c r="DO37" s="719"/>
      <c r="DP37" s="719"/>
      <c r="DQ37" s="719"/>
      <c r="DR37" s="719"/>
      <c r="DS37" s="719"/>
      <c r="DT37" s="719"/>
      <c r="DU37" s="719"/>
      <c r="DV37" s="720"/>
      <c r="DW37" s="688">
        <v>0.1</v>
      </c>
      <c r="DX37" s="717"/>
      <c r="DY37" s="717"/>
      <c r="DZ37" s="717"/>
      <c r="EA37" s="717"/>
      <c r="EB37" s="717"/>
      <c r="EC37" s="718"/>
    </row>
    <row r="38" spans="2:133" ht="11.25" customHeight="1">
      <c r="B38" s="680" t="s">
        <v>333</v>
      </c>
      <c r="C38" s="681"/>
      <c r="D38" s="681"/>
      <c r="E38" s="681"/>
      <c r="F38" s="681"/>
      <c r="G38" s="681"/>
      <c r="H38" s="681"/>
      <c r="I38" s="681"/>
      <c r="J38" s="681"/>
      <c r="K38" s="681"/>
      <c r="L38" s="681"/>
      <c r="M38" s="681"/>
      <c r="N38" s="681"/>
      <c r="O38" s="681"/>
      <c r="P38" s="681"/>
      <c r="Q38" s="682"/>
      <c r="R38" s="683">
        <v>185960</v>
      </c>
      <c r="S38" s="684"/>
      <c r="T38" s="684"/>
      <c r="U38" s="684"/>
      <c r="V38" s="684"/>
      <c r="W38" s="684"/>
      <c r="X38" s="684"/>
      <c r="Y38" s="685"/>
      <c r="Z38" s="686">
        <v>2.4</v>
      </c>
      <c r="AA38" s="686"/>
      <c r="AB38" s="686"/>
      <c r="AC38" s="686"/>
      <c r="AD38" s="687">
        <v>179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319000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963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705669</v>
      </c>
      <c r="CS38" s="684"/>
      <c r="CT38" s="684"/>
      <c r="CU38" s="684"/>
      <c r="CV38" s="684"/>
      <c r="CW38" s="684"/>
      <c r="CX38" s="684"/>
      <c r="CY38" s="685"/>
      <c r="CZ38" s="688">
        <v>9.4</v>
      </c>
      <c r="DA38" s="717"/>
      <c r="DB38" s="717"/>
      <c r="DC38" s="721"/>
      <c r="DD38" s="692">
        <v>641625</v>
      </c>
      <c r="DE38" s="684"/>
      <c r="DF38" s="684"/>
      <c r="DG38" s="684"/>
      <c r="DH38" s="684"/>
      <c r="DI38" s="684"/>
      <c r="DJ38" s="684"/>
      <c r="DK38" s="685"/>
      <c r="DL38" s="692">
        <v>532250</v>
      </c>
      <c r="DM38" s="684"/>
      <c r="DN38" s="684"/>
      <c r="DO38" s="684"/>
      <c r="DP38" s="684"/>
      <c r="DQ38" s="684"/>
      <c r="DR38" s="684"/>
      <c r="DS38" s="684"/>
      <c r="DT38" s="684"/>
      <c r="DU38" s="684"/>
      <c r="DV38" s="685"/>
      <c r="DW38" s="688">
        <v>11.5</v>
      </c>
      <c r="DX38" s="717"/>
      <c r="DY38" s="717"/>
      <c r="DZ38" s="717"/>
      <c r="EA38" s="717"/>
      <c r="EB38" s="717"/>
      <c r="EC38" s="718"/>
    </row>
    <row r="39" spans="2:133" ht="11.25" customHeight="1">
      <c r="B39" s="680" t="s">
        <v>337</v>
      </c>
      <c r="C39" s="681"/>
      <c r="D39" s="681"/>
      <c r="E39" s="681"/>
      <c r="F39" s="681"/>
      <c r="G39" s="681"/>
      <c r="H39" s="681"/>
      <c r="I39" s="681"/>
      <c r="J39" s="681"/>
      <c r="K39" s="681"/>
      <c r="L39" s="681"/>
      <c r="M39" s="681"/>
      <c r="N39" s="681"/>
      <c r="O39" s="681"/>
      <c r="P39" s="681"/>
      <c r="Q39" s="682"/>
      <c r="R39" s="683">
        <v>640224</v>
      </c>
      <c r="S39" s="684"/>
      <c r="T39" s="684"/>
      <c r="U39" s="684"/>
      <c r="V39" s="684"/>
      <c r="W39" s="684"/>
      <c r="X39" s="684"/>
      <c r="Y39" s="685"/>
      <c r="Z39" s="686">
        <v>8.3000000000000007</v>
      </c>
      <c r="AA39" s="686"/>
      <c r="AB39" s="686"/>
      <c r="AC39" s="686"/>
      <c r="AD39" s="687" t="s">
        <v>232</v>
      </c>
      <c r="AE39" s="687"/>
      <c r="AF39" s="687"/>
      <c r="AG39" s="687"/>
      <c r="AH39" s="687"/>
      <c r="AI39" s="687"/>
      <c r="AJ39" s="687"/>
      <c r="AK39" s="687"/>
      <c r="AL39" s="688" t="s">
        <v>232</v>
      </c>
      <c r="AM39" s="689"/>
      <c r="AN39" s="689"/>
      <c r="AO39" s="690"/>
      <c r="AQ39" s="761" t="s">
        <v>338</v>
      </c>
      <c r="AR39" s="762"/>
      <c r="AS39" s="762"/>
      <c r="AT39" s="762"/>
      <c r="AU39" s="762"/>
      <c r="AV39" s="762"/>
      <c r="AW39" s="762"/>
      <c r="AX39" s="762"/>
      <c r="AY39" s="763"/>
      <c r="AZ39" s="683">
        <v>63317</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1432</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153611</v>
      </c>
      <c r="CS39" s="719"/>
      <c r="CT39" s="719"/>
      <c r="CU39" s="719"/>
      <c r="CV39" s="719"/>
      <c r="CW39" s="719"/>
      <c r="CX39" s="719"/>
      <c r="CY39" s="720"/>
      <c r="CZ39" s="688">
        <v>2.1</v>
      </c>
      <c r="DA39" s="717"/>
      <c r="DB39" s="717"/>
      <c r="DC39" s="721"/>
      <c r="DD39" s="692">
        <v>95012</v>
      </c>
      <c r="DE39" s="719"/>
      <c r="DF39" s="719"/>
      <c r="DG39" s="719"/>
      <c r="DH39" s="719"/>
      <c r="DI39" s="719"/>
      <c r="DJ39" s="719"/>
      <c r="DK39" s="720"/>
      <c r="DL39" s="692" t="s">
        <v>226</v>
      </c>
      <c r="DM39" s="719"/>
      <c r="DN39" s="719"/>
      <c r="DO39" s="719"/>
      <c r="DP39" s="719"/>
      <c r="DQ39" s="719"/>
      <c r="DR39" s="719"/>
      <c r="DS39" s="719"/>
      <c r="DT39" s="719"/>
      <c r="DU39" s="719"/>
      <c r="DV39" s="720"/>
      <c r="DW39" s="688" t="s">
        <v>226</v>
      </c>
      <c r="DX39" s="717"/>
      <c r="DY39" s="717"/>
      <c r="DZ39" s="717"/>
      <c r="EA39" s="717"/>
      <c r="EB39" s="717"/>
      <c r="EC39" s="718"/>
    </row>
    <row r="40" spans="2:133" ht="11.25" customHeight="1">
      <c r="B40" s="680" t="s">
        <v>341</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t="s">
        <v>232</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78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21100</v>
      </c>
      <c r="CS40" s="684"/>
      <c r="CT40" s="684"/>
      <c r="CU40" s="684"/>
      <c r="CV40" s="684"/>
      <c r="CW40" s="684"/>
      <c r="CX40" s="684"/>
      <c r="CY40" s="685"/>
      <c r="CZ40" s="688">
        <v>0.3</v>
      </c>
      <c r="DA40" s="717"/>
      <c r="DB40" s="717"/>
      <c r="DC40" s="721"/>
      <c r="DD40" s="692">
        <v>16100</v>
      </c>
      <c r="DE40" s="684"/>
      <c r="DF40" s="684"/>
      <c r="DG40" s="684"/>
      <c r="DH40" s="684"/>
      <c r="DI40" s="684"/>
      <c r="DJ40" s="684"/>
      <c r="DK40" s="685"/>
      <c r="DL40" s="692" t="s">
        <v>232</v>
      </c>
      <c r="DM40" s="684"/>
      <c r="DN40" s="684"/>
      <c r="DO40" s="684"/>
      <c r="DP40" s="684"/>
      <c r="DQ40" s="684"/>
      <c r="DR40" s="684"/>
      <c r="DS40" s="684"/>
      <c r="DT40" s="684"/>
      <c r="DU40" s="684"/>
      <c r="DV40" s="685"/>
      <c r="DW40" s="688" t="s">
        <v>226</v>
      </c>
      <c r="DX40" s="717"/>
      <c r="DY40" s="717"/>
      <c r="DZ40" s="717"/>
      <c r="EA40" s="717"/>
      <c r="EB40" s="717"/>
      <c r="EC40" s="718"/>
    </row>
    <row r="41" spans="2:133" ht="11.25" customHeight="1">
      <c r="B41" s="680" t="s">
        <v>346</v>
      </c>
      <c r="C41" s="681"/>
      <c r="D41" s="681"/>
      <c r="E41" s="681"/>
      <c r="F41" s="681"/>
      <c r="G41" s="681"/>
      <c r="H41" s="681"/>
      <c r="I41" s="681"/>
      <c r="J41" s="681"/>
      <c r="K41" s="681"/>
      <c r="L41" s="681"/>
      <c r="M41" s="681"/>
      <c r="N41" s="681"/>
      <c r="O41" s="681"/>
      <c r="P41" s="681"/>
      <c r="Q41" s="682"/>
      <c r="R41" s="683">
        <v>130354</v>
      </c>
      <c r="S41" s="684"/>
      <c r="T41" s="684"/>
      <c r="U41" s="684"/>
      <c r="V41" s="684"/>
      <c r="W41" s="684"/>
      <c r="X41" s="684"/>
      <c r="Y41" s="685"/>
      <c r="Z41" s="686">
        <v>1.7</v>
      </c>
      <c r="AA41" s="686"/>
      <c r="AB41" s="686"/>
      <c r="AC41" s="686"/>
      <c r="AD41" s="687" t="s">
        <v>232</v>
      </c>
      <c r="AE41" s="687"/>
      <c r="AF41" s="687"/>
      <c r="AG41" s="687"/>
      <c r="AH41" s="687"/>
      <c r="AI41" s="687"/>
      <c r="AJ41" s="687"/>
      <c r="AK41" s="687"/>
      <c r="AL41" s="688" t="s">
        <v>226</v>
      </c>
      <c r="AM41" s="689"/>
      <c r="AN41" s="689"/>
      <c r="AO41" s="690"/>
      <c r="AQ41" s="761" t="s">
        <v>347</v>
      </c>
      <c r="AR41" s="762"/>
      <c r="AS41" s="762"/>
      <c r="AT41" s="762"/>
      <c r="AU41" s="762"/>
      <c r="AV41" s="762"/>
      <c r="AW41" s="762"/>
      <c r="AX41" s="762"/>
      <c r="AY41" s="763"/>
      <c r="AZ41" s="683">
        <v>83424</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350</v>
      </c>
      <c r="C42" s="725"/>
      <c r="D42" s="725"/>
      <c r="E42" s="725"/>
      <c r="F42" s="725"/>
      <c r="G42" s="725"/>
      <c r="H42" s="725"/>
      <c r="I42" s="725"/>
      <c r="J42" s="725"/>
      <c r="K42" s="725"/>
      <c r="L42" s="725"/>
      <c r="M42" s="725"/>
      <c r="N42" s="725"/>
      <c r="O42" s="725"/>
      <c r="P42" s="725"/>
      <c r="Q42" s="726"/>
      <c r="R42" s="768">
        <v>7756222</v>
      </c>
      <c r="S42" s="769"/>
      <c r="T42" s="769"/>
      <c r="U42" s="769"/>
      <c r="V42" s="769"/>
      <c r="W42" s="769"/>
      <c r="X42" s="769"/>
      <c r="Y42" s="777"/>
      <c r="Z42" s="778">
        <v>100</v>
      </c>
      <c r="AA42" s="778"/>
      <c r="AB42" s="778"/>
      <c r="AC42" s="778"/>
      <c r="AD42" s="779">
        <v>4513542</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239928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422</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746413</v>
      </c>
      <c r="CS42" s="684"/>
      <c r="CT42" s="684"/>
      <c r="CU42" s="684"/>
      <c r="CV42" s="684"/>
      <c r="CW42" s="684"/>
      <c r="CX42" s="684"/>
      <c r="CY42" s="685"/>
      <c r="CZ42" s="688">
        <v>10</v>
      </c>
      <c r="DA42" s="689"/>
      <c r="DB42" s="689"/>
      <c r="DC42" s="701"/>
      <c r="DD42" s="692">
        <v>190978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232</v>
      </c>
      <c r="CS43" s="719"/>
      <c r="CT43" s="719"/>
      <c r="CU43" s="719"/>
      <c r="CV43" s="719"/>
      <c r="CW43" s="719"/>
      <c r="CX43" s="719"/>
      <c r="CY43" s="720"/>
      <c r="CZ43" s="688" t="s">
        <v>232</v>
      </c>
      <c r="DA43" s="717"/>
      <c r="DB43" s="717"/>
      <c r="DC43" s="721"/>
      <c r="DD43" s="692" t="s">
        <v>232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355</v>
      </c>
      <c r="CG44" s="681"/>
      <c r="CH44" s="681"/>
      <c r="CI44" s="681"/>
      <c r="CJ44" s="681"/>
      <c r="CK44" s="681"/>
      <c r="CL44" s="681"/>
      <c r="CM44" s="681"/>
      <c r="CN44" s="681"/>
      <c r="CO44" s="681"/>
      <c r="CP44" s="681"/>
      <c r="CQ44" s="682"/>
      <c r="CR44" s="683">
        <v>687194</v>
      </c>
      <c r="CS44" s="684"/>
      <c r="CT44" s="684"/>
      <c r="CU44" s="684"/>
      <c r="CV44" s="684"/>
      <c r="CW44" s="684"/>
      <c r="CX44" s="684"/>
      <c r="CY44" s="685"/>
      <c r="CZ44" s="688">
        <v>9.1999999999999993</v>
      </c>
      <c r="DA44" s="689"/>
      <c r="DB44" s="689"/>
      <c r="DC44" s="701"/>
      <c r="DD44" s="692">
        <v>180488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356</v>
      </c>
      <c r="CG45" s="681"/>
      <c r="CH45" s="681"/>
      <c r="CI45" s="681"/>
      <c r="CJ45" s="681"/>
      <c r="CK45" s="681"/>
      <c r="CL45" s="681"/>
      <c r="CM45" s="681"/>
      <c r="CN45" s="681"/>
      <c r="CO45" s="681"/>
      <c r="CP45" s="681"/>
      <c r="CQ45" s="682"/>
      <c r="CR45" s="683">
        <v>263174</v>
      </c>
      <c r="CS45" s="719"/>
      <c r="CT45" s="719"/>
      <c r="CU45" s="719"/>
      <c r="CV45" s="719"/>
      <c r="CW45" s="719"/>
      <c r="CX45" s="719"/>
      <c r="CY45" s="720"/>
      <c r="CZ45" s="688">
        <v>3.5</v>
      </c>
      <c r="DA45" s="717"/>
      <c r="DB45" s="717"/>
      <c r="DC45" s="721"/>
      <c r="DD45" s="692">
        <v>35651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412031</v>
      </c>
      <c r="CS46" s="684"/>
      <c r="CT46" s="684"/>
      <c r="CU46" s="684"/>
      <c r="CV46" s="684"/>
      <c r="CW46" s="684"/>
      <c r="CX46" s="684"/>
      <c r="CY46" s="685"/>
      <c r="CZ46" s="688">
        <v>5.5</v>
      </c>
      <c r="DA46" s="689"/>
      <c r="DB46" s="689"/>
      <c r="DC46" s="701"/>
      <c r="DD46" s="692">
        <v>136327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59219</v>
      </c>
      <c r="CS47" s="719"/>
      <c r="CT47" s="719"/>
      <c r="CU47" s="719"/>
      <c r="CV47" s="719"/>
      <c r="CW47" s="719"/>
      <c r="CX47" s="719"/>
      <c r="CY47" s="720"/>
      <c r="CZ47" s="688">
        <v>0.8</v>
      </c>
      <c r="DA47" s="717"/>
      <c r="DB47" s="717"/>
      <c r="DC47" s="721"/>
      <c r="DD47" s="692">
        <v>10490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363</v>
      </c>
      <c r="CE49" s="725"/>
      <c r="CF49" s="725"/>
      <c r="CG49" s="725"/>
      <c r="CH49" s="725"/>
      <c r="CI49" s="725"/>
      <c r="CJ49" s="725"/>
      <c r="CK49" s="725"/>
      <c r="CL49" s="725"/>
      <c r="CM49" s="725"/>
      <c r="CN49" s="725"/>
      <c r="CO49" s="725"/>
      <c r="CP49" s="725"/>
      <c r="CQ49" s="726"/>
      <c r="CR49" s="768">
        <v>7487284</v>
      </c>
      <c r="CS49" s="754"/>
      <c r="CT49" s="754"/>
      <c r="CU49" s="754"/>
      <c r="CV49" s="754"/>
      <c r="CW49" s="754"/>
      <c r="CX49" s="754"/>
      <c r="CY49" s="785"/>
      <c r="CZ49" s="780">
        <v>100</v>
      </c>
      <c r="DA49" s="786"/>
      <c r="DB49" s="786"/>
      <c r="DC49" s="787"/>
      <c r="DD49" s="788">
        <v>5665720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zJG4iYnERqbVCoOizSdb8kGsBXSQD8cTp60cLw6JQbxkv3Jp3Zd9SjXKq1CuJ0iIPNi3SOSpph1D0VTaW2dCA==" saltValue="I8mcVc94TwGmDhYvGg/vj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J18" sqref="BJ1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386</v>
      </c>
      <c r="C7" s="816"/>
      <c r="D7" s="816"/>
      <c r="E7" s="816"/>
      <c r="F7" s="816"/>
      <c r="G7" s="816"/>
      <c r="H7" s="816"/>
      <c r="I7" s="816"/>
      <c r="J7" s="816"/>
      <c r="K7" s="816"/>
      <c r="L7" s="816"/>
      <c r="M7" s="816"/>
      <c r="N7" s="816"/>
      <c r="O7" s="816"/>
      <c r="P7" s="817"/>
      <c r="Q7" s="818">
        <v>7756</v>
      </c>
      <c r="R7" s="819"/>
      <c r="S7" s="819"/>
      <c r="T7" s="819"/>
      <c r="U7" s="819"/>
      <c r="V7" s="819">
        <v>7487</v>
      </c>
      <c r="W7" s="819"/>
      <c r="X7" s="819"/>
      <c r="Y7" s="819"/>
      <c r="Z7" s="819"/>
      <c r="AA7" s="819">
        <v>269</v>
      </c>
      <c r="AB7" s="819"/>
      <c r="AC7" s="819"/>
      <c r="AD7" s="819"/>
      <c r="AE7" s="820"/>
      <c r="AF7" s="821">
        <v>231</v>
      </c>
      <c r="AG7" s="822"/>
      <c r="AH7" s="822"/>
      <c r="AI7" s="822"/>
      <c r="AJ7" s="823"/>
      <c r="AK7" s="858">
        <v>742</v>
      </c>
      <c r="AL7" s="859"/>
      <c r="AM7" s="859"/>
      <c r="AN7" s="859"/>
      <c r="AO7" s="859"/>
      <c r="AP7" s="859">
        <v>11370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-6</v>
      </c>
      <c r="CI7" s="856"/>
      <c r="CJ7" s="856"/>
      <c r="CK7" s="856"/>
      <c r="CL7" s="857"/>
      <c r="CM7" s="855">
        <v>-31</v>
      </c>
      <c r="CN7" s="856"/>
      <c r="CO7" s="856"/>
      <c r="CP7" s="856"/>
      <c r="CQ7" s="857"/>
      <c r="CR7" s="855">
        <v>31</v>
      </c>
      <c r="CS7" s="856"/>
      <c r="CT7" s="856"/>
      <c r="CU7" s="856"/>
      <c r="CV7" s="857"/>
      <c r="CW7" s="855" t="s">
        <v>601</v>
      </c>
      <c r="CX7" s="856"/>
      <c r="CY7" s="856"/>
      <c r="CZ7" s="856"/>
      <c r="DA7" s="857"/>
      <c r="DB7" s="855" t="s">
        <v>592</v>
      </c>
      <c r="DC7" s="856"/>
      <c r="DD7" s="856"/>
      <c r="DE7" s="856"/>
      <c r="DF7" s="857"/>
      <c r="DG7" s="855" t="s">
        <v>592</v>
      </c>
      <c r="DH7" s="856"/>
      <c r="DI7" s="856"/>
      <c r="DJ7" s="856"/>
      <c r="DK7" s="857"/>
      <c r="DL7" s="855" t="s">
        <v>592</v>
      </c>
      <c r="DM7" s="856"/>
      <c r="DN7" s="856"/>
      <c r="DO7" s="856"/>
      <c r="DP7" s="857"/>
      <c r="DQ7" s="855" t="s">
        <v>592</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7756</v>
      </c>
      <c r="R23" s="878"/>
      <c r="S23" s="878"/>
      <c r="T23" s="878"/>
      <c r="U23" s="878"/>
      <c r="V23" s="878">
        <v>7487</v>
      </c>
      <c r="W23" s="878"/>
      <c r="X23" s="878"/>
      <c r="Y23" s="878"/>
      <c r="Z23" s="878"/>
      <c r="AA23" s="878">
        <v>269</v>
      </c>
      <c r="AB23" s="878"/>
      <c r="AC23" s="878"/>
      <c r="AD23" s="878"/>
      <c r="AE23" s="879"/>
      <c r="AF23" s="880">
        <v>231</v>
      </c>
      <c r="AG23" s="878"/>
      <c r="AH23" s="878"/>
      <c r="AI23" s="878"/>
      <c r="AJ23" s="881"/>
      <c r="AK23" s="882"/>
      <c r="AL23" s="883"/>
      <c r="AM23" s="883"/>
      <c r="AN23" s="883"/>
      <c r="AO23" s="883"/>
      <c r="AP23" s="878">
        <v>11370</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5">
        <v>916</v>
      </c>
      <c r="R28" s="906"/>
      <c r="S28" s="906"/>
      <c r="T28" s="906"/>
      <c r="U28" s="906"/>
      <c r="V28" s="906">
        <v>913</v>
      </c>
      <c r="W28" s="906"/>
      <c r="X28" s="906"/>
      <c r="Y28" s="906"/>
      <c r="Z28" s="906"/>
      <c r="AA28" s="906">
        <v>3</v>
      </c>
      <c r="AB28" s="906"/>
      <c r="AC28" s="906"/>
      <c r="AD28" s="906"/>
      <c r="AE28" s="907"/>
      <c r="AF28" s="908">
        <v>3</v>
      </c>
      <c r="AG28" s="906"/>
      <c r="AH28" s="906"/>
      <c r="AI28" s="906"/>
      <c r="AJ28" s="909"/>
      <c r="AK28" s="910">
        <v>104</v>
      </c>
      <c r="AL28" s="902"/>
      <c r="AM28" s="902"/>
      <c r="AN28" s="902"/>
      <c r="AO28" s="902"/>
      <c r="AP28" s="902" t="s">
        <v>593</v>
      </c>
      <c r="AQ28" s="902"/>
      <c r="AR28" s="902"/>
      <c r="AS28" s="902"/>
      <c r="AT28" s="902"/>
      <c r="AU28" s="902" t="s">
        <v>593</v>
      </c>
      <c r="AV28" s="902"/>
      <c r="AW28" s="902"/>
      <c r="AX28" s="902"/>
      <c r="AY28" s="902"/>
      <c r="AZ28" s="902" t="s">
        <v>600</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1297</v>
      </c>
      <c r="R29" s="843"/>
      <c r="S29" s="843"/>
      <c r="T29" s="843"/>
      <c r="U29" s="843"/>
      <c r="V29" s="843">
        <v>1267</v>
      </c>
      <c r="W29" s="843"/>
      <c r="X29" s="843"/>
      <c r="Y29" s="843"/>
      <c r="Z29" s="843"/>
      <c r="AA29" s="843">
        <v>30</v>
      </c>
      <c r="AB29" s="843"/>
      <c r="AC29" s="843"/>
      <c r="AD29" s="843"/>
      <c r="AE29" s="844"/>
      <c r="AF29" s="845">
        <v>30</v>
      </c>
      <c r="AG29" s="846"/>
      <c r="AH29" s="846"/>
      <c r="AI29" s="846"/>
      <c r="AJ29" s="847"/>
      <c r="AK29" s="913">
        <v>184</v>
      </c>
      <c r="AL29" s="914"/>
      <c r="AM29" s="914"/>
      <c r="AN29" s="914"/>
      <c r="AO29" s="914"/>
      <c r="AP29" s="914" t="s">
        <v>592</v>
      </c>
      <c r="AQ29" s="914"/>
      <c r="AR29" s="914"/>
      <c r="AS29" s="914"/>
      <c r="AT29" s="914"/>
      <c r="AU29" s="914" t="s">
        <v>592</v>
      </c>
      <c r="AV29" s="914"/>
      <c r="AW29" s="914"/>
      <c r="AX29" s="914"/>
      <c r="AY29" s="914"/>
      <c r="AZ29" s="914" t="s">
        <v>592</v>
      </c>
      <c r="BA29" s="914"/>
      <c r="BB29" s="914"/>
      <c r="BC29" s="914"/>
      <c r="BD29" s="914"/>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151</v>
      </c>
      <c r="R30" s="843"/>
      <c r="S30" s="843"/>
      <c r="T30" s="843"/>
      <c r="U30" s="843"/>
      <c r="V30" s="843">
        <v>145</v>
      </c>
      <c r="W30" s="843"/>
      <c r="X30" s="843"/>
      <c r="Y30" s="843"/>
      <c r="Z30" s="843"/>
      <c r="AA30" s="843">
        <v>5</v>
      </c>
      <c r="AB30" s="843"/>
      <c r="AC30" s="843"/>
      <c r="AD30" s="843"/>
      <c r="AE30" s="844"/>
      <c r="AF30" s="845">
        <v>5</v>
      </c>
      <c r="AG30" s="846"/>
      <c r="AH30" s="846"/>
      <c r="AI30" s="846"/>
      <c r="AJ30" s="847"/>
      <c r="AK30" s="913">
        <v>59</v>
      </c>
      <c r="AL30" s="914"/>
      <c r="AM30" s="914"/>
      <c r="AN30" s="914"/>
      <c r="AO30" s="914"/>
      <c r="AP30" s="914" t="s">
        <v>592</v>
      </c>
      <c r="AQ30" s="914"/>
      <c r="AR30" s="914"/>
      <c r="AS30" s="914"/>
      <c r="AT30" s="914"/>
      <c r="AU30" s="914" t="s">
        <v>592</v>
      </c>
      <c r="AV30" s="914"/>
      <c r="AW30" s="914"/>
      <c r="AX30" s="914"/>
      <c r="AY30" s="914"/>
      <c r="AZ30" s="914" t="s">
        <v>592</v>
      </c>
      <c r="BA30" s="914"/>
      <c r="BB30" s="914"/>
      <c r="BC30" s="914"/>
      <c r="BD30" s="914"/>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18</v>
      </c>
      <c r="R31" s="843"/>
      <c r="S31" s="843"/>
      <c r="T31" s="843"/>
      <c r="U31" s="843"/>
      <c r="V31" s="843">
        <v>18</v>
      </c>
      <c r="W31" s="843"/>
      <c r="X31" s="843"/>
      <c r="Y31" s="843"/>
      <c r="Z31" s="843"/>
      <c r="AA31" s="843" t="s">
        <v>594</v>
      </c>
      <c r="AB31" s="843"/>
      <c r="AC31" s="843"/>
      <c r="AD31" s="843"/>
      <c r="AE31" s="844"/>
      <c r="AF31" s="845" t="s">
        <v>405</v>
      </c>
      <c r="AG31" s="846"/>
      <c r="AH31" s="846"/>
      <c r="AI31" s="846"/>
      <c r="AJ31" s="847"/>
      <c r="AK31" s="913">
        <v>14</v>
      </c>
      <c r="AL31" s="914"/>
      <c r="AM31" s="914"/>
      <c r="AN31" s="914"/>
      <c r="AO31" s="914"/>
      <c r="AP31" s="914" t="s">
        <v>592</v>
      </c>
      <c r="AQ31" s="914"/>
      <c r="AR31" s="914"/>
      <c r="AS31" s="914"/>
      <c r="AT31" s="914"/>
      <c r="AU31" s="914" t="s">
        <v>592</v>
      </c>
      <c r="AV31" s="914"/>
      <c r="AW31" s="914"/>
      <c r="AX31" s="914"/>
      <c r="AY31" s="914"/>
      <c r="AZ31" s="914" t="s">
        <v>592</v>
      </c>
      <c r="BA31" s="914"/>
      <c r="BB31" s="914"/>
      <c r="BC31" s="914"/>
      <c r="BD31" s="914"/>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1965</v>
      </c>
      <c r="R32" s="843"/>
      <c r="S32" s="843"/>
      <c r="T32" s="843"/>
      <c r="U32" s="843"/>
      <c r="V32" s="843">
        <v>1943</v>
      </c>
      <c r="W32" s="843"/>
      <c r="X32" s="843"/>
      <c r="Y32" s="843"/>
      <c r="Z32" s="843"/>
      <c r="AA32" s="843">
        <v>22</v>
      </c>
      <c r="AB32" s="843"/>
      <c r="AC32" s="843"/>
      <c r="AD32" s="843"/>
      <c r="AE32" s="844"/>
      <c r="AF32" s="845">
        <v>872</v>
      </c>
      <c r="AG32" s="846"/>
      <c r="AH32" s="846"/>
      <c r="AI32" s="846"/>
      <c r="AJ32" s="847"/>
      <c r="AK32" s="913">
        <v>380</v>
      </c>
      <c r="AL32" s="914"/>
      <c r="AM32" s="914"/>
      <c r="AN32" s="914"/>
      <c r="AO32" s="914"/>
      <c r="AP32" s="914">
        <v>704</v>
      </c>
      <c r="AQ32" s="914"/>
      <c r="AR32" s="914"/>
      <c r="AS32" s="914"/>
      <c r="AT32" s="914"/>
      <c r="AU32" s="914">
        <v>444</v>
      </c>
      <c r="AV32" s="914"/>
      <c r="AW32" s="914"/>
      <c r="AX32" s="914"/>
      <c r="AY32" s="914"/>
      <c r="AZ32" s="914" t="s">
        <v>592</v>
      </c>
      <c r="BA32" s="914"/>
      <c r="BB32" s="914"/>
      <c r="BC32" s="914"/>
      <c r="BD32" s="914"/>
      <c r="BE32" s="911" t="s">
        <v>407</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408</v>
      </c>
      <c r="C33" s="840"/>
      <c r="D33" s="840"/>
      <c r="E33" s="840"/>
      <c r="F33" s="840"/>
      <c r="G33" s="840"/>
      <c r="H33" s="840"/>
      <c r="I33" s="840"/>
      <c r="J33" s="840"/>
      <c r="K33" s="840"/>
      <c r="L33" s="840"/>
      <c r="M33" s="840"/>
      <c r="N33" s="840"/>
      <c r="O33" s="840"/>
      <c r="P33" s="841"/>
      <c r="Q33" s="842">
        <v>163</v>
      </c>
      <c r="R33" s="843"/>
      <c r="S33" s="843"/>
      <c r="T33" s="843"/>
      <c r="U33" s="843"/>
      <c r="V33" s="843">
        <v>162</v>
      </c>
      <c r="W33" s="843"/>
      <c r="X33" s="843"/>
      <c r="Y33" s="843"/>
      <c r="Z33" s="843"/>
      <c r="AA33" s="843">
        <v>1</v>
      </c>
      <c r="AB33" s="843"/>
      <c r="AC33" s="843"/>
      <c r="AD33" s="843"/>
      <c r="AE33" s="844"/>
      <c r="AF33" s="845">
        <v>1</v>
      </c>
      <c r="AG33" s="846"/>
      <c r="AH33" s="846"/>
      <c r="AI33" s="846"/>
      <c r="AJ33" s="847"/>
      <c r="AK33" s="913">
        <v>66</v>
      </c>
      <c r="AL33" s="914"/>
      <c r="AM33" s="914"/>
      <c r="AN33" s="914"/>
      <c r="AO33" s="914"/>
      <c r="AP33" s="914">
        <v>601</v>
      </c>
      <c r="AQ33" s="914"/>
      <c r="AR33" s="914"/>
      <c r="AS33" s="914"/>
      <c r="AT33" s="914"/>
      <c r="AU33" s="914">
        <v>384</v>
      </c>
      <c r="AV33" s="914"/>
      <c r="AW33" s="914"/>
      <c r="AX33" s="914"/>
      <c r="AY33" s="914"/>
      <c r="AZ33" s="914" t="s">
        <v>592</v>
      </c>
      <c r="BA33" s="914"/>
      <c r="BB33" s="914"/>
      <c r="BC33" s="914"/>
      <c r="BD33" s="914"/>
      <c r="BE33" s="911" t="s">
        <v>409</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410</v>
      </c>
      <c r="C34" s="840"/>
      <c r="D34" s="840"/>
      <c r="E34" s="840"/>
      <c r="F34" s="840"/>
      <c r="G34" s="840"/>
      <c r="H34" s="840"/>
      <c r="I34" s="840"/>
      <c r="J34" s="840"/>
      <c r="K34" s="840"/>
      <c r="L34" s="840"/>
      <c r="M34" s="840"/>
      <c r="N34" s="840"/>
      <c r="O34" s="840"/>
      <c r="P34" s="841"/>
      <c r="Q34" s="842">
        <v>123</v>
      </c>
      <c r="R34" s="843"/>
      <c r="S34" s="843"/>
      <c r="T34" s="843"/>
      <c r="U34" s="843"/>
      <c r="V34" s="843">
        <v>122</v>
      </c>
      <c r="W34" s="843"/>
      <c r="X34" s="843"/>
      <c r="Y34" s="843"/>
      <c r="Z34" s="843"/>
      <c r="AA34" s="843">
        <v>1</v>
      </c>
      <c r="AB34" s="843"/>
      <c r="AC34" s="843"/>
      <c r="AD34" s="843"/>
      <c r="AE34" s="844"/>
      <c r="AF34" s="845">
        <v>1</v>
      </c>
      <c r="AG34" s="846"/>
      <c r="AH34" s="846"/>
      <c r="AI34" s="846"/>
      <c r="AJ34" s="847"/>
      <c r="AK34" s="913">
        <v>93</v>
      </c>
      <c r="AL34" s="914"/>
      <c r="AM34" s="914"/>
      <c r="AN34" s="914"/>
      <c r="AO34" s="914"/>
      <c r="AP34" s="914">
        <v>485</v>
      </c>
      <c r="AQ34" s="914"/>
      <c r="AR34" s="914"/>
      <c r="AS34" s="914"/>
      <c r="AT34" s="914"/>
      <c r="AU34" s="914">
        <v>485</v>
      </c>
      <c r="AV34" s="914"/>
      <c r="AW34" s="914"/>
      <c r="AX34" s="914"/>
      <c r="AY34" s="914"/>
      <c r="AZ34" s="914" t="s">
        <v>592</v>
      </c>
      <c r="BA34" s="914"/>
      <c r="BB34" s="914"/>
      <c r="BC34" s="914"/>
      <c r="BD34" s="914"/>
      <c r="BE34" s="911" t="s">
        <v>411</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412</v>
      </c>
      <c r="C35" s="840"/>
      <c r="D35" s="840"/>
      <c r="E35" s="840"/>
      <c r="F35" s="840"/>
      <c r="G35" s="840"/>
      <c r="H35" s="840"/>
      <c r="I35" s="840"/>
      <c r="J35" s="840"/>
      <c r="K35" s="840"/>
      <c r="L35" s="840"/>
      <c r="M35" s="840"/>
      <c r="N35" s="840"/>
      <c r="O35" s="840"/>
      <c r="P35" s="841"/>
      <c r="Q35" s="842">
        <v>318</v>
      </c>
      <c r="R35" s="843"/>
      <c r="S35" s="843"/>
      <c r="T35" s="843"/>
      <c r="U35" s="843"/>
      <c r="V35" s="843">
        <v>318</v>
      </c>
      <c r="W35" s="843"/>
      <c r="X35" s="843"/>
      <c r="Y35" s="843"/>
      <c r="Z35" s="843"/>
      <c r="AA35" s="843">
        <v>0</v>
      </c>
      <c r="AB35" s="843"/>
      <c r="AC35" s="843"/>
      <c r="AD35" s="843"/>
      <c r="AE35" s="844"/>
      <c r="AF35" s="845">
        <v>0</v>
      </c>
      <c r="AG35" s="846"/>
      <c r="AH35" s="846"/>
      <c r="AI35" s="846"/>
      <c r="AJ35" s="847"/>
      <c r="AK35" s="913">
        <v>235</v>
      </c>
      <c r="AL35" s="914"/>
      <c r="AM35" s="914"/>
      <c r="AN35" s="914"/>
      <c r="AO35" s="914"/>
      <c r="AP35" s="914">
        <v>1317</v>
      </c>
      <c r="AQ35" s="914"/>
      <c r="AR35" s="914"/>
      <c r="AS35" s="914"/>
      <c r="AT35" s="914"/>
      <c r="AU35" s="914">
        <v>1317</v>
      </c>
      <c r="AV35" s="914"/>
      <c r="AW35" s="914"/>
      <c r="AX35" s="914"/>
      <c r="AY35" s="914"/>
      <c r="AZ35" s="914" t="s">
        <v>592</v>
      </c>
      <c r="BA35" s="914"/>
      <c r="BB35" s="914"/>
      <c r="BC35" s="914"/>
      <c r="BD35" s="914"/>
      <c r="BE35" s="911" t="s">
        <v>411</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414</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913</v>
      </c>
      <c r="AG63" s="925"/>
      <c r="AH63" s="925"/>
      <c r="AI63" s="925"/>
      <c r="AJ63" s="926"/>
      <c r="AK63" s="927"/>
      <c r="AL63" s="922"/>
      <c r="AM63" s="922"/>
      <c r="AN63" s="922"/>
      <c r="AO63" s="922"/>
      <c r="AP63" s="925">
        <v>3107</v>
      </c>
      <c r="AQ63" s="925"/>
      <c r="AR63" s="925"/>
      <c r="AS63" s="925"/>
      <c r="AT63" s="925"/>
      <c r="AU63" s="925">
        <v>2630</v>
      </c>
      <c r="AV63" s="925"/>
      <c r="AW63" s="925"/>
      <c r="AX63" s="925"/>
      <c r="AY63" s="925"/>
      <c r="AZ63" s="929"/>
      <c r="BA63" s="929"/>
      <c r="BB63" s="929"/>
      <c r="BC63" s="929"/>
      <c r="BD63" s="929"/>
      <c r="BE63" s="930"/>
      <c r="BF63" s="930"/>
      <c r="BG63" s="930"/>
      <c r="BH63" s="930"/>
      <c r="BI63" s="931"/>
      <c r="BJ63" s="932" t="s">
        <v>415</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5" t="s">
        <v>421</v>
      </c>
      <c r="AG66" s="897"/>
      <c r="AH66" s="897"/>
      <c r="AI66" s="897"/>
      <c r="AJ66" s="936"/>
      <c r="AK66" s="801" t="s">
        <v>422</v>
      </c>
      <c r="AL66" s="825"/>
      <c r="AM66" s="825"/>
      <c r="AN66" s="825"/>
      <c r="AO66" s="826"/>
      <c r="AP66" s="801" t="s">
        <v>423</v>
      </c>
      <c r="AQ66" s="802"/>
      <c r="AR66" s="802"/>
      <c r="AS66" s="802"/>
      <c r="AT66" s="803"/>
      <c r="AU66" s="801" t="s">
        <v>424</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c r="A68" s="259">
        <v>1</v>
      </c>
      <c r="B68" s="952" t="s">
        <v>611</v>
      </c>
      <c r="C68" s="953"/>
      <c r="D68" s="953"/>
      <c r="E68" s="953"/>
      <c r="F68" s="953"/>
      <c r="G68" s="953"/>
      <c r="H68" s="953"/>
      <c r="I68" s="953"/>
      <c r="J68" s="953"/>
      <c r="K68" s="953"/>
      <c r="L68" s="953"/>
      <c r="M68" s="953"/>
      <c r="N68" s="953"/>
      <c r="O68" s="953"/>
      <c r="P68" s="954"/>
      <c r="Q68" s="955">
        <v>1312</v>
      </c>
      <c r="R68" s="949"/>
      <c r="S68" s="949"/>
      <c r="T68" s="949"/>
      <c r="U68" s="949"/>
      <c r="V68" s="949">
        <v>1205</v>
      </c>
      <c r="W68" s="949"/>
      <c r="X68" s="949"/>
      <c r="Y68" s="949"/>
      <c r="Z68" s="949"/>
      <c r="AA68" s="949">
        <v>106</v>
      </c>
      <c r="AB68" s="949"/>
      <c r="AC68" s="949"/>
      <c r="AD68" s="949"/>
      <c r="AE68" s="949"/>
      <c r="AF68" s="949">
        <v>106</v>
      </c>
      <c r="AG68" s="949"/>
      <c r="AH68" s="949"/>
      <c r="AI68" s="949"/>
      <c r="AJ68" s="949"/>
      <c r="AK68" s="949" t="s">
        <v>592</v>
      </c>
      <c r="AL68" s="949"/>
      <c r="AM68" s="949"/>
      <c r="AN68" s="949"/>
      <c r="AO68" s="949"/>
      <c r="AP68" s="949" t="s">
        <v>597</v>
      </c>
      <c r="AQ68" s="949"/>
      <c r="AR68" s="949"/>
      <c r="AS68" s="949"/>
      <c r="AT68" s="949"/>
      <c r="AU68" s="949" t="s">
        <v>597</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c r="A69" s="262">
        <v>2</v>
      </c>
      <c r="B69" s="956" t="s">
        <v>612</v>
      </c>
      <c r="C69" s="957"/>
      <c r="D69" s="957"/>
      <c r="E69" s="957"/>
      <c r="F69" s="957"/>
      <c r="G69" s="957"/>
      <c r="H69" s="957"/>
      <c r="I69" s="957"/>
      <c r="J69" s="957"/>
      <c r="K69" s="957"/>
      <c r="L69" s="957"/>
      <c r="M69" s="957"/>
      <c r="N69" s="957"/>
      <c r="O69" s="957"/>
      <c r="P69" s="958"/>
      <c r="Q69" s="959">
        <v>419100</v>
      </c>
      <c r="R69" s="914"/>
      <c r="S69" s="914"/>
      <c r="T69" s="914"/>
      <c r="U69" s="914"/>
      <c r="V69" s="914">
        <v>414580</v>
      </c>
      <c r="W69" s="914"/>
      <c r="X69" s="914"/>
      <c r="Y69" s="914"/>
      <c r="Z69" s="914"/>
      <c r="AA69" s="914">
        <v>4521</v>
      </c>
      <c r="AB69" s="914"/>
      <c r="AC69" s="914"/>
      <c r="AD69" s="914"/>
      <c r="AE69" s="914"/>
      <c r="AF69" s="914">
        <v>4521</v>
      </c>
      <c r="AG69" s="914"/>
      <c r="AH69" s="914"/>
      <c r="AI69" s="914"/>
      <c r="AJ69" s="914"/>
      <c r="AK69" s="914">
        <v>845</v>
      </c>
      <c r="AL69" s="914"/>
      <c r="AM69" s="914"/>
      <c r="AN69" s="914"/>
      <c r="AO69" s="914"/>
      <c r="AP69" s="914" t="s">
        <v>596</v>
      </c>
      <c r="AQ69" s="914"/>
      <c r="AR69" s="914"/>
      <c r="AS69" s="914"/>
      <c r="AT69" s="914"/>
      <c r="AU69" s="914" t="s">
        <v>592</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c r="A70" s="262">
        <v>3</v>
      </c>
      <c r="B70" s="956" t="s">
        <v>595</v>
      </c>
      <c r="C70" s="957"/>
      <c r="D70" s="957"/>
      <c r="E70" s="957"/>
      <c r="F70" s="957"/>
      <c r="G70" s="957"/>
      <c r="H70" s="957"/>
      <c r="I70" s="957"/>
      <c r="J70" s="957"/>
      <c r="K70" s="957"/>
      <c r="L70" s="957"/>
      <c r="M70" s="957"/>
      <c r="N70" s="957"/>
      <c r="O70" s="957"/>
      <c r="P70" s="958"/>
      <c r="Q70" s="959">
        <v>6263</v>
      </c>
      <c r="R70" s="914"/>
      <c r="S70" s="914"/>
      <c r="T70" s="914"/>
      <c r="U70" s="914"/>
      <c r="V70" s="914">
        <v>6037</v>
      </c>
      <c r="W70" s="914"/>
      <c r="X70" s="914"/>
      <c r="Y70" s="914"/>
      <c r="Z70" s="914"/>
      <c r="AA70" s="914">
        <v>225</v>
      </c>
      <c r="AB70" s="914"/>
      <c r="AC70" s="914"/>
      <c r="AD70" s="914"/>
      <c r="AE70" s="914"/>
      <c r="AF70" s="914">
        <v>225</v>
      </c>
      <c r="AG70" s="914"/>
      <c r="AH70" s="914"/>
      <c r="AI70" s="914"/>
      <c r="AJ70" s="914"/>
      <c r="AK70" s="914" t="s">
        <v>592</v>
      </c>
      <c r="AL70" s="914"/>
      <c r="AM70" s="914"/>
      <c r="AN70" s="914"/>
      <c r="AO70" s="914"/>
      <c r="AP70" s="914" t="s">
        <v>592</v>
      </c>
      <c r="AQ70" s="914"/>
      <c r="AR70" s="914"/>
      <c r="AS70" s="914"/>
      <c r="AT70" s="914"/>
      <c r="AU70" s="914" t="s">
        <v>592</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c r="A71" s="262">
        <v>4</v>
      </c>
      <c r="B71" s="956"/>
      <c r="C71" s="957"/>
      <c r="D71" s="957"/>
      <c r="E71" s="957"/>
      <c r="F71" s="957"/>
      <c r="G71" s="957"/>
      <c r="H71" s="957"/>
      <c r="I71" s="957"/>
      <c r="J71" s="957"/>
      <c r="K71" s="957"/>
      <c r="L71" s="957"/>
      <c r="M71" s="957"/>
      <c r="N71" s="957"/>
      <c r="O71" s="957"/>
      <c r="P71" s="958"/>
      <c r="Q71" s="959"/>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c r="A72" s="262">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c r="A73" s="262">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c r="A74" s="262">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c r="A88" s="265" t="s">
        <v>388</v>
      </c>
      <c r="B88" s="874" t="s">
        <v>425</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4852</v>
      </c>
      <c r="AG88" s="925"/>
      <c r="AH88" s="925"/>
      <c r="AI88" s="925"/>
      <c r="AJ88" s="925"/>
      <c r="AK88" s="922"/>
      <c r="AL88" s="922"/>
      <c r="AM88" s="922"/>
      <c r="AN88" s="922"/>
      <c r="AO88" s="922"/>
      <c r="AP88" s="925" t="s">
        <v>592</v>
      </c>
      <c r="AQ88" s="925"/>
      <c r="AR88" s="925"/>
      <c r="AS88" s="925"/>
      <c r="AT88" s="925"/>
      <c r="AU88" s="925" t="s">
        <v>598</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426</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31</v>
      </c>
      <c r="CS102" s="933"/>
      <c r="CT102" s="933"/>
      <c r="CU102" s="933"/>
      <c r="CV102" s="976"/>
      <c r="CW102" s="975" t="s">
        <v>592</v>
      </c>
      <c r="CX102" s="933"/>
      <c r="CY102" s="933"/>
      <c r="CZ102" s="933"/>
      <c r="DA102" s="976"/>
      <c r="DB102" s="975" t="s">
        <v>592</v>
      </c>
      <c r="DC102" s="933"/>
      <c r="DD102" s="933"/>
      <c r="DE102" s="933"/>
      <c r="DF102" s="976"/>
      <c r="DG102" s="975" t="s">
        <v>592</v>
      </c>
      <c r="DH102" s="933"/>
      <c r="DI102" s="933"/>
      <c r="DJ102" s="933"/>
      <c r="DK102" s="976"/>
      <c r="DL102" s="975" t="s">
        <v>602</v>
      </c>
      <c r="DM102" s="933"/>
      <c r="DN102" s="933"/>
      <c r="DO102" s="933"/>
      <c r="DP102" s="976"/>
      <c r="DQ102" s="975" t="s">
        <v>592</v>
      </c>
      <c r="DR102" s="933"/>
      <c r="DS102" s="933"/>
      <c r="DT102" s="933"/>
      <c r="DU102" s="976"/>
      <c r="DV102" s="999"/>
      <c r="DW102" s="1000"/>
      <c r="DX102" s="1000"/>
      <c r="DY102" s="1000"/>
      <c r="DZ102" s="1001"/>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4" t="s">
        <v>431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c r="A109" s="997" t="s">
        <v>433</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434</v>
      </c>
      <c r="AB109" s="978"/>
      <c r="AC109" s="978"/>
      <c r="AD109" s="978"/>
      <c r="AE109" s="979"/>
      <c r="AF109" s="977" t="s">
        <v>306</v>
      </c>
      <c r="AG109" s="978"/>
      <c r="AH109" s="978"/>
      <c r="AI109" s="978"/>
      <c r="AJ109" s="979"/>
      <c r="AK109" s="977" t="s">
        <v>305</v>
      </c>
      <c r="AL109" s="978"/>
      <c r="AM109" s="978"/>
      <c r="AN109" s="978"/>
      <c r="AO109" s="979"/>
      <c r="AP109" s="977" t="s">
        <v>435</v>
      </c>
      <c r="AQ109" s="978"/>
      <c r="AR109" s="978"/>
      <c r="AS109" s="978"/>
      <c r="AT109" s="980"/>
      <c r="AU109" s="997" t="s">
        <v>433</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434</v>
      </c>
      <c r="BR109" s="978"/>
      <c r="BS109" s="978"/>
      <c r="BT109" s="978"/>
      <c r="BU109" s="979"/>
      <c r="BV109" s="977" t="s">
        <v>306</v>
      </c>
      <c r="BW109" s="978"/>
      <c r="BX109" s="978"/>
      <c r="BY109" s="978"/>
      <c r="BZ109" s="979"/>
      <c r="CA109" s="977" t="s">
        <v>305</v>
      </c>
      <c r="CB109" s="978"/>
      <c r="CC109" s="978"/>
      <c r="CD109" s="978"/>
      <c r="CE109" s="979"/>
      <c r="CF109" s="998" t="s">
        <v>435</v>
      </c>
      <c r="CG109" s="998"/>
      <c r="CH109" s="998"/>
      <c r="CI109" s="998"/>
      <c r="CJ109" s="998"/>
      <c r="CK109" s="977" t="s">
        <v>436</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434</v>
      </c>
      <c r="DH109" s="978"/>
      <c r="DI109" s="978"/>
      <c r="DJ109" s="978"/>
      <c r="DK109" s="979"/>
      <c r="DL109" s="977" t="s">
        <v>306</v>
      </c>
      <c r="DM109" s="978"/>
      <c r="DN109" s="978"/>
      <c r="DO109" s="978"/>
      <c r="DP109" s="979"/>
      <c r="DQ109" s="977" t="s">
        <v>305</v>
      </c>
      <c r="DR109" s="978"/>
      <c r="DS109" s="978"/>
      <c r="DT109" s="978"/>
      <c r="DU109" s="979"/>
      <c r="DV109" s="977" t="s">
        <v>435</v>
      </c>
      <c r="DW109" s="978"/>
      <c r="DX109" s="978"/>
      <c r="DY109" s="978"/>
      <c r="DZ109" s="980"/>
    </row>
    <row r="110" spans="1:131" s="247" customFormat="1" ht="26.25" customHeight="1">
      <c r="A110" s="981" t="s">
        <v>437</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947262</v>
      </c>
      <c r="AB110" s="985"/>
      <c r="AC110" s="985"/>
      <c r="AD110" s="985"/>
      <c r="AE110" s="986"/>
      <c r="AF110" s="987">
        <v>961979</v>
      </c>
      <c r="AG110" s="985"/>
      <c r="AH110" s="985"/>
      <c r="AI110" s="985"/>
      <c r="AJ110" s="986"/>
      <c r="AK110" s="987">
        <v>1151113</v>
      </c>
      <c r="AL110" s="985"/>
      <c r="AM110" s="985"/>
      <c r="AN110" s="985"/>
      <c r="AO110" s="986"/>
      <c r="AP110" s="988">
        <v>31.6</v>
      </c>
      <c r="AQ110" s="989"/>
      <c r="AR110" s="989"/>
      <c r="AS110" s="989"/>
      <c r="AT110" s="990"/>
      <c r="AU110" s="991" t="s">
        <v>73</v>
      </c>
      <c r="AV110" s="992"/>
      <c r="AW110" s="992"/>
      <c r="AX110" s="992"/>
      <c r="AY110" s="992"/>
      <c r="AZ110" s="1033" t="s">
        <v>438</v>
      </c>
      <c r="BA110" s="982"/>
      <c r="BB110" s="982"/>
      <c r="BC110" s="982"/>
      <c r="BD110" s="982"/>
      <c r="BE110" s="982"/>
      <c r="BF110" s="982"/>
      <c r="BG110" s="982"/>
      <c r="BH110" s="982"/>
      <c r="BI110" s="982"/>
      <c r="BJ110" s="982"/>
      <c r="BK110" s="982"/>
      <c r="BL110" s="982"/>
      <c r="BM110" s="982"/>
      <c r="BN110" s="982"/>
      <c r="BO110" s="982"/>
      <c r="BP110" s="983"/>
      <c r="BQ110" s="1019">
        <v>12158382</v>
      </c>
      <c r="BR110" s="1020"/>
      <c r="BS110" s="1020"/>
      <c r="BT110" s="1020"/>
      <c r="BU110" s="1020"/>
      <c r="BV110" s="1020">
        <v>11808962</v>
      </c>
      <c r="BW110" s="1020"/>
      <c r="BX110" s="1020"/>
      <c r="BY110" s="1020"/>
      <c r="BZ110" s="1020"/>
      <c r="CA110" s="1020">
        <v>11370118</v>
      </c>
      <c r="CB110" s="1020"/>
      <c r="CC110" s="1020"/>
      <c r="CD110" s="1020"/>
      <c r="CE110" s="1020"/>
      <c r="CF110" s="1034">
        <v>312.3</v>
      </c>
      <c r="CG110" s="1035"/>
      <c r="CH110" s="1035"/>
      <c r="CI110" s="1035"/>
      <c r="CJ110" s="1035"/>
      <c r="CK110" s="1036" t="s">
        <v>439</v>
      </c>
      <c r="CL110" s="1037"/>
      <c r="CM110" s="1016" t="s">
        <v>440</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441</v>
      </c>
      <c r="DH110" s="1020"/>
      <c r="DI110" s="1020"/>
      <c r="DJ110" s="1020"/>
      <c r="DK110" s="1020"/>
      <c r="DL110" s="1020" t="s">
        <v>441</v>
      </c>
      <c r="DM110" s="1020"/>
      <c r="DN110" s="1020"/>
      <c r="DO110" s="1020"/>
      <c r="DP110" s="1020"/>
      <c r="DQ110" s="1020" t="s">
        <v>442</v>
      </c>
      <c r="DR110" s="1020"/>
      <c r="DS110" s="1020"/>
      <c r="DT110" s="1020"/>
      <c r="DU110" s="1020"/>
      <c r="DV110" s="1021" t="s">
        <v>441</v>
      </c>
      <c r="DW110" s="1021"/>
      <c r="DX110" s="1021"/>
      <c r="DY110" s="1021"/>
      <c r="DZ110" s="1022"/>
    </row>
    <row r="111" spans="1:131" s="247" customFormat="1" ht="26.25" customHeight="1">
      <c r="A111" s="1023" t="s">
        <v>443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444</v>
      </c>
      <c r="AB111" s="1027"/>
      <c r="AC111" s="1027"/>
      <c r="AD111" s="1027"/>
      <c r="AE111" s="1028"/>
      <c r="AF111" s="1029" t="s">
        <v>445</v>
      </c>
      <c r="AG111" s="1027"/>
      <c r="AH111" s="1027"/>
      <c r="AI111" s="1027"/>
      <c r="AJ111" s="1028"/>
      <c r="AK111" s="1029" t="s">
        <v>441</v>
      </c>
      <c r="AL111" s="1027"/>
      <c r="AM111" s="1027"/>
      <c r="AN111" s="1027"/>
      <c r="AO111" s="1028"/>
      <c r="AP111" s="1030" t="s">
        <v>444</v>
      </c>
      <c r="AQ111" s="1031"/>
      <c r="AR111" s="1031"/>
      <c r="AS111" s="1031"/>
      <c r="AT111" s="1032"/>
      <c r="AU111" s="993"/>
      <c r="AV111" s="994"/>
      <c r="AW111" s="994"/>
      <c r="AX111" s="994"/>
      <c r="AY111" s="994"/>
      <c r="AZ111" s="1042" t="s">
        <v>446</v>
      </c>
      <c r="BA111" s="1043"/>
      <c r="BB111" s="1043"/>
      <c r="BC111" s="1043"/>
      <c r="BD111" s="1043"/>
      <c r="BE111" s="1043"/>
      <c r="BF111" s="1043"/>
      <c r="BG111" s="1043"/>
      <c r="BH111" s="1043"/>
      <c r="BI111" s="1043"/>
      <c r="BJ111" s="1043"/>
      <c r="BK111" s="1043"/>
      <c r="BL111" s="1043"/>
      <c r="BM111" s="1043"/>
      <c r="BN111" s="1043"/>
      <c r="BO111" s="1043"/>
      <c r="BP111" s="1044"/>
      <c r="BQ111" s="1012">
        <v>81750</v>
      </c>
      <c r="BR111" s="1013"/>
      <c r="BS111" s="1013"/>
      <c r="BT111" s="1013"/>
      <c r="BU111" s="1013"/>
      <c r="BV111" s="1013">
        <v>71475</v>
      </c>
      <c r="BW111" s="1013"/>
      <c r="BX111" s="1013"/>
      <c r="BY111" s="1013"/>
      <c r="BZ111" s="1013"/>
      <c r="CA111" s="1013">
        <v>62157</v>
      </c>
      <c r="CB111" s="1013"/>
      <c r="CC111" s="1013"/>
      <c r="CD111" s="1013"/>
      <c r="CE111" s="1013"/>
      <c r="CF111" s="1007">
        <v>1.7</v>
      </c>
      <c r="CG111" s="1008"/>
      <c r="CH111" s="1008"/>
      <c r="CI111" s="1008"/>
      <c r="CJ111" s="1008"/>
      <c r="CK111" s="1038"/>
      <c r="CL111" s="1039"/>
      <c r="CM111" s="1009" t="s">
        <v>447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441</v>
      </c>
      <c r="DH111" s="1013"/>
      <c r="DI111" s="1013"/>
      <c r="DJ111" s="1013"/>
      <c r="DK111" s="1013"/>
      <c r="DL111" s="1013" t="s">
        <v>441</v>
      </c>
      <c r="DM111" s="1013"/>
      <c r="DN111" s="1013"/>
      <c r="DO111" s="1013"/>
      <c r="DP111" s="1013"/>
      <c r="DQ111" s="1013" t="s">
        <v>441</v>
      </c>
      <c r="DR111" s="1013"/>
      <c r="DS111" s="1013"/>
      <c r="DT111" s="1013"/>
      <c r="DU111" s="1013"/>
      <c r="DV111" s="1014" t="s">
        <v>441</v>
      </c>
      <c r="DW111" s="1014"/>
      <c r="DX111" s="1014"/>
      <c r="DY111" s="1014"/>
      <c r="DZ111" s="1015"/>
    </row>
    <row r="112" spans="1:131" s="247" customFormat="1" ht="26.25" customHeight="1">
      <c r="A112" s="1045" t="s">
        <v>448</v>
      </c>
      <c r="B112" s="1046"/>
      <c r="C112" s="1043" t="s">
        <v>449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441</v>
      </c>
      <c r="AB112" s="1052"/>
      <c r="AC112" s="1052"/>
      <c r="AD112" s="1052"/>
      <c r="AE112" s="1053"/>
      <c r="AF112" s="1054" t="s">
        <v>445</v>
      </c>
      <c r="AG112" s="1052"/>
      <c r="AH112" s="1052"/>
      <c r="AI112" s="1052"/>
      <c r="AJ112" s="1053"/>
      <c r="AK112" s="1054" t="s">
        <v>441</v>
      </c>
      <c r="AL112" s="1052"/>
      <c r="AM112" s="1052"/>
      <c r="AN112" s="1052"/>
      <c r="AO112" s="1053"/>
      <c r="AP112" s="1055" t="s">
        <v>450</v>
      </c>
      <c r="AQ112" s="1056"/>
      <c r="AR112" s="1056"/>
      <c r="AS112" s="1056"/>
      <c r="AT112" s="1057"/>
      <c r="AU112" s="993"/>
      <c r="AV112" s="994"/>
      <c r="AW112" s="994"/>
      <c r="AX112" s="994"/>
      <c r="AY112" s="994"/>
      <c r="AZ112" s="1042" t="s">
        <v>451</v>
      </c>
      <c r="BA112" s="1043"/>
      <c r="BB112" s="1043"/>
      <c r="BC112" s="1043"/>
      <c r="BD112" s="1043"/>
      <c r="BE112" s="1043"/>
      <c r="BF112" s="1043"/>
      <c r="BG112" s="1043"/>
      <c r="BH112" s="1043"/>
      <c r="BI112" s="1043"/>
      <c r="BJ112" s="1043"/>
      <c r="BK112" s="1043"/>
      <c r="BL112" s="1043"/>
      <c r="BM112" s="1043"/>
      <c r="BN112" s="1043"/>
      <c r="BO112" s="1043"/>
      <c r="BP112" s="1044"/>
      <c r="BQ112" s="1012">
        <v>3208697</v>
      </c>
      <c r="BR112" s="1013"/>
      <c r="BS112" s="1013"/>
      <c r="BT112" s="1013"/>
      <c r="BU112" s="1013"/>
      <c r="BV112" s="1013">
        <v>2871096</v>
      </c>
      <c r="BW112" s="1013"/>
      <c r="BX112" s="1013"/>
      <c r="BY112" s="1013"/>
      <c r="BZ112" s="1013"/>
      <c r="CA112" s="1013">
        <v>2629738</v>
      </c>
      <c r="CB112" s="1013"/>
      <c r="CC112" s="1013"/>
      <c r="CD112" s="1013"/>
      <c r="CE112" s="1013"/>
      <c r="CF112" s="1007">
        <v>72.2</v>
      </c>
      <c r="CG112" s="1008"/>
      <c r="CH112" s="1008"/>
      <c r="CI112" s="1008"/>
      <c r="CJ112" s="1008"/>
      <c r="CK112" s="1038"/>
      <c r="CL112" s="1039"/>
      <c r="CM112" s="1009" t="s">
        <v>452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450</v>
      </c>
      <c r="DH112" s="1013"/>
      <c r="DI112" s="1013"/>
      <c r="DJ112" s="1013"/>
      <c r="DK112" s="1013"/>
      <c r="DL112" s="1013" t="s">
        <v>453</v>
      </c>
      <c r="DM112" s="1013"/>
      <c r="DN112" s="1013"/>
      <c r="DO112" s="1013"/>
      <c r="DP112" s="1013"/>
      <c r="DQ112" s="1013" t="s">
        <v>441</v>
      </c>
      <c r="DR112" s="1013"/>
      <c r="DS112" s="1013"/>
      <c r="DT112" s="1013"/>
      <c r="DU112" s="1013"/>
      <c r="DV112" s="1014" t="s">
        <v>445</v>
      </c>
      <c r="DW112" s="1014"/>
      <c r="DX112" s="1014"/>
      <c r="DY112" s="1014"/>
      <c r="DZ112" s="1015"/>
    </row>
    <row r="113" spans="1:130" s="247" customFormat="1" ht="26.25" customHeight="1">
      <c r="A113" s="1047"/>
      <c r="B113" s="1048"/>
      <c r="C113" s="1043" t="s">
        <v>454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425333</v>
      </c>
      <c r="AB113" s="1027"/>
      <c r="AC113" s="1027"/>
      <c r="AD113" s="1027"/>
      <c r="AE113" s="1028"/>
      <c r="AF113" s="1029">
        <v>387306</v>
      </c>
      <c r="AG113" s="1027"/>
      <c r="AH113" s="1027"/>
      <c r="AI113" s="1027"/>
      <c r="AJ113" s="1028"/>
      <c r="AK113" s="1029">
        <v>329506</v>
      </c>
      <c r="AL113" s="1027"/>
      <c r="AM113" s="1027"/>
      <c r="AN113" s="1027"/>
      <c r="AO113" s="1028"/>
      <c r="AP113" s="1030">
        <v>9.1</v>
      </c>
      <c r="AQ113" s="1031"/>
      <c r="AR113" s="1031"/>
      <c r="AS113" s="1031"/>
      <c r="AT113" s="1032"/>
      <c r="AU113" s="993"/>
      <c r="AV113" s="994"/>
      <c r="AW113" s="994"/>
      <c r="AX113" s="994"/>
      <c r="AY113" s="994"/>
      <c r="AZ113" s="1042" t="s">
        <v>455</v>
      </c>
      <c r="BA113" s="1043"/>
      <c r="BB113" s="1043"/>
      <c r="BC113" s="1043"/>
      <c r="BD113" s="1043"/>
      <c r="BE113" s="1043"/>
      <c r="BF113" s="1043"/>
      <c r="BG113" s="1043"/>
      <c r="BH113" s="1043"/>
      <c r="BI113" s="1043"/>
      <c r="BJ113" s="1043"/>
      <c r="BK113" s="1043"/>
      <c r="BL113" s="1043"/>
      <c r="BM113" s="1043"/>
      <c r="BN113" s="1043"/>
      <c r="BO113" s="1043"/>
      <c r="BP113" s="1044"/>
      <c r="BQ113" s="1012" t="s">
        <v>445</v>
      </c>
      <c r="BR113" s="1013"/>
      <c r="BS113" s="1013"/>
      <c r="BT113" s="1013"/>
      <c r="BU113" s="1013"/>
      <c r="BV113" s="1013" t="s">
        <v>450</v>
      </c>
      <c r="BW113" s="1013"/>
      <c r="BX113" s="1013"/>
      <c r="BY113" s="1013"/>
      <c r="BZ113" s="1013"/>
      <c r="CA113" s="1013" t="s">
        <v>445</v>
      </c>
      <c r="CB113" s="1013"/>
      <c r="CC113" s="1013"/>
      <c r="CD113" s="1013"/>
      <c r="CE113" s="1013"/>
      <c r="CF113" s="1007" t="s">
        <v>441</v>
      </c>
      <c r="CG113" s="1008"/>
      <c r="CH113" s="1008"/>
      <c r="CI113" s="1008"/>
      <c r="CJ113" s="1008"/>
      <c r="CK113" s="1038"/>
      <c r="CL113" s="1039"/>
      <c r="CM113" s="1009" t="s">
        <v>456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v>81036</v>
      </c>
      <c r="DH113" s="1052"/>
      <c r="DI113" s="1052"/>
      <c r="DJ113" s="1052"/>
      <c r="DK113" s="1053"/>
      <c r="DL113" s="1054">
        <v>71187</v>
      </c>
      <c r="DM113" s="1052"/>
      <c r="DN113" s="1052"/>
      <c r="DO113" s="1052"/>
      <c r="DP113" s="1053"/>
      <c r="DQ113" s="1054">
        <v>62070</v>
      </c>
      <c r="DR113" s="1052"/>
      <c r="DS113" s="1052"/>
      <c r="DT113" s="1052"/>
      <c r="DU113" s="1053"/>
      <c r="DV113" s="1055">
        <v>1.7</v>
      </c>
      <c r="DW113" s="1056"/>
      <c r="DX113" s="1056"/>
      <c r="DY113" s="1056"/>
      <c r="DZ113" s="1057"/>
    </row>
    <row r="114" spans="1:130" s="247" customFormat="1" ht="26.25" customHeight="1">
      <c r="A114" s="1047"/>
      <c r="B114" s="1048"/>
      <c r="C114" s="1043" t="s">
        <v>457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450</v>
      </c>
      <c r="AB114" s="1052"/>
      <c r="AC114" s="1052"/>
      <c r="AD114" s="1052"/>
      <c r="AE114" s="1053"/>
      <c r="AF114" s="1054" t="s">
        <v>441</v>
      </c>
      <c r="AG114" s="1052"/>
      <c r="AH114" s="1052"/>
      <c r="AI114" s="1052"/>
      <c r="AJ114" s="1053"/>
      <c r="AK114" s="1054" t="s">
        <v>441</v>
      </c>
      <c r="AL114" s="1052"/>
      <c r="AM114" s="1052"/>
      <c r="AN114" s="1052"/>
      <c r="AO114" s="1053"/>
      <c r="AP114" s="1055" t="s">
        <v>445</v>
      </c>
      <c r="AQ114" s="1056"/>
      <c r="AR114" s="1056"/>
      <c r="AS114" s="1056"/>
      <c r="AT114" s="1057"/>
      <c r="AU114" s="993"/>
      <c r="AV114" s="994"/>
      <c r="AW114" s="994"/>
      <c r="AX114" s="994"/>
      <c r="AY114" s="994"/>
      <c r="AZ114" s="1042" t="s">
        <v>458</v>
      </c>
      <c r="BA114" s="1043"/>
      <c r="BB114" s="1043"/>
      <c r="BC114" s="1043"/>
      <c r="BD114" s="1043"/>
      <c r="BE114" s="1043"/>
      <c r="BF114" s="1043"/>
      <c r="BG114" s="1043"/>
      <c r="BH114" s="1043"/>
      <c r="BI114" s="1043"/>
      <c r="BJ114" s="1043"/>
      <c r="BK114" s="1043"/>
      <c r="BL114" s="1043"/>
      <c r="BM114" s="1043"/>
      <c r="BN114" s="1043"/>
      <c r="BO114" s="1043"/>
      <c r="BP114" s="1044"/>
      <c r="BQ114" s="1012">
        <v>847214</v>
      </c>
      <c r="BR114" s="1013"/>
      <c r="BS114" s="1013"/>
      <c r="BT114" s="1013"/>
      <c r="BU114" s="1013"/>
      <c r="BV114" s="1013">
        <v>781005</v>
      </c>
      <c r="BW114" s="1013"/>
      <c r="BX114" s="1013"/>
      <c r="BY114" s="1013"/>
      <c r="BZ114" s="1013"/>
      <c r="CA114" s="1013">
        <v>688462</v>
      </c>
      <c r="CB114" s="1013"/>
      <c r="CC114" s="1013"/>
      <c r="CD114" s="1013"/>
      <c r="CE114" s="1013"/>
      <c r="CF114" s="1007">
        <v>18.899999999999999</v>
      </c>
      <c r="CG114" s="1008"/>
      <c r="CH114" s="1008"/>
      <c r="CI114" s="1008"/>
      <c r="CJ114" s="1008"/>
      <c r="CK114" s="1038"/>
      <c r="CL114" s="1039"/>
      <c r="CM114" s="1009" t="s">
        <v>459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445</v>
      </c>
      <c r="DH114" s="1052"/>
      <c r="DI114" s="1052"/>
      <c r="DJ114" s="1052"/>
      <c r="DK114" s="1053"/>
      <c r="DL114" s="1054" t="s">
        <v>441</v>
      </c>
      <c r="DM114" s="1052"/>
      <c r="DN114" s="1052"/>
      <c r="DO114" s="1052"/>
      <c r="DP114" s="1053"/>
      <c r="DQ114" s="1054" t="s">
        <v>441</v>
      </c>
      <c r="DR114" s="1052"/>
      <c r="DS114" s="1052"/>
      <c r="DT114" s="1052"/>
      <c r="DU114" s="1053"/>
      <c r="DV114" s="1055" t="s">
        <v>445</v>
      </c>
      <c r="DW114" s="1056"/>
      <c r="DX114" s="1056"/>
      <c r="DY114" s="1056"/>
      <c r="DZ114" s="1057"/>
    </row>
    <row r="115" spans="1:130" s="247" customFormat="1" ht="26.25" customHeight="1">
      <c r="A115" s="1047"/>
      <c r="B115" s="1048"/>
      <c r="C115" s="1043" t="s">
        <v>460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441</v>
      </c>
      <c r="AB115" s="1027"/>
      <c r="AC115" s="1027"/>
      <c r="AD115" s="1027"/>
      <c r="AE115" s="1028"/>
      <c r="AF115" s="1029" t="s">
        <v>441</v>
      </c>
      <c r="AG115" s="1027"/>
      <c r="AH115" s="1027"/>
      <c r="AI115" s="1027"/>
      <c r="AJ115" s="1028"/>
      <c r="AK115" s="1029" t="s">
        <v>453</v>
      </c>
      <c r="AL115" s="1027"/>
      <c r="AM115" s="1027"/>
      <c r="AN115" s="1027"/>
      <c r="AO115" s="1028"/>
      <c r="AP115" s="1030" t="s">
        <v>445</v>
      </c>
      <c r="AQ115" s="1031"/>
      <c r="AR115" s="1031"/>
      <c r="AS115" s="1031"/>
      <c r="AT115" s="1032"/>
      <c r="AU115" s="993"/>
      <c r="AV115" s="994"/>
      <c r="AW115" s="994"/>
      <c r="AX115" s="994"/>
      <c r="AY115" s="994"/>
      <c r="AZ115" s="1042" t="s">
        <v>461</v>
      </c>
      <c r="BA115" s="1043"/>
      <c r="BB115" s="1043"/>
      <c r="BC115" s="1043"/>
      <c r="BD115" s="1043"/>
      <c r="BE115" s="1043"/>
      <c r="BF115" s="1043"/>
      <c r="BG115" s="1043"/>
      <c r="BH115" s="1043"/>
      <c r="BI115" s="1043"/>
      <c r="BJ115" s="1043"/>
      <c r="BK115" s="1043"/>
      <c r="BL115" s="1043"/>
      <c r="BM115" s="1043"/>
      <c r="BN115" s="1043"/>
      <c r="BO115" s="1043"/>
      <c r="BP115" s="1044"/>
      <c r="BQ115" s="1012" t="s">
        <v>441</v>
      </c>
      <c r="BR115" s="1013"/>
      <c r="BS115" s="1013"/>
      <c r="BT115" s="1013"/>
      <c r="BU115" s="1013"/>
      <c r="BV115" s="1013" t="s">
        <v>441</v>
      </c>
      <c r="BW115" s="1013"/>
      <c r="BX115" s="1013"/>
      <c r="BY115" s="1013"/>
      <c r="BZ115" s="1013"/>
      <c r="CA115" s="1013" t="s">
        <v>441</v>
      </c>
      <c r="CB115" s="1013"/>
      <c r="CC115" s="1013"/>
      <c r="CD115" s="1013"/>
      <c r="CE115" s="1013"/>
      <c r="CF115" s="1007" t="s">
        <v>441</v>
      </c>
      <c r="CG115" s="1008"/>
      <c r="CH115" s="1008"/>
      <c r="CI115" s="1008"/>
      <c r="CJ115" s="1008"/>
      <c r="CK115" s="1038"/>
      <c r="CL115" s="1039"/>
      <c r="CM115" s="1042" t="s">
        <v>462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445</v>
      </c>
      <c r="DH115" s="1052"/>
      <c r="DI115" s="1052"/>
      <c r="DJ115" s="1052"/>
      <c r="DK115" s="1053"/>
      <c r="DL115" s="1054" t="s">
        <v>445</v>
      </c>
      <c r="DM115" s="1052"/>
      <c r="DN115" s="1052"/>
      <c r="DO115" s="1052"/>
      <c r="DP115" s="1053"/>
      <c r="DQ115" s="1054" t="s">
        <v>445</v>
      </c>
      <c r="DR115" s="1052"/>
      <c r="DS115" s="1052"/>
      <c r="DT115" s="1052"/>
      <c r="DU115" s="1053"/>
      <c r="DV115" s="1055" t="s">
        <v>441</v>
      </c>
      <c r="DW115" s="1056"/>
      <c r="DX115" s="1056"/>
      <c r="DY115" s="1056"/>
      <c r="DZ115" s="1057"/>
    </row>
    <row r="116" spans="1:130" s="247" customFormat="1" ht="26.25" customHeight="1">
      <c r="A116" s="1049"/>
      <c r="B116" s="1050"/>
      <c r="C116" s="1058" t="s">
        <v>463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441</v>
      </c>
      <c r="AB116" s="1052"/>
      <c r="AC116" s="1052"/>
      <c r="AD116" s="1052"/>
      <c r="AE116" s="1053"/>
      <c r="AF116" s="1054" t="s">
        <v>441</v>
      </c>
      <c r="AG116" s="1052"/>
      <c r="AH116" s="1052"/>
      <c r="AI116" s="1052"/>
      <c r="AJ116" s="1053"/>
      <c r="AK116" s="1054" t="s">
        <v>450</v>
      </c>
      <c r="AL116" s="1052"/>
      <c r="AM116" s="1052"/>
      <c r="AN116" s="1052"/>
      <c r="AO116" s="1053"/>
      <c r="AP116" s="1055" t="s">
        <v>445</v>
      </c>
      <c r="AQ116" s="1056"/>
      <c r="AR116" s="1056"/>
      <c r="AS116" s="1056"/>
      <c r="AT116" s="1057"/>
      <c r="AU116" s="993"/>
      <c r="AV116" s="994"/>
      <c r="AW116" s="994"/>
      <c r="AX116" s="994"/>
      <c r="AY116" s="994"/>
      <c r="AZ116" s="1060" t="s">
        <v>464</v>
      </c>
      <c r="BA116" s="1061"/>
      <c r="BB116" s="1061"/>
      <c r="BC116" s="1061"/>
      <c r="BD116" s="1061"/>
      <c r="BE116" s="1061"/>
      <c r="BF116" s="1061"/>
      <c r="BG116" s="1061"/>
      <c r="BH116" s="1061"/>
      <c r="BI116" s="1061"/>
      <c r="BJ116" s="1061"/>
      <c r="BK116" s="1061"/>
      <c r="BL116" s="1061"/>
      <c r="BM116" s="1061"/>
      <c r="BN116" s="1061"/>
      <c r="BO116" s="1061"/>
      <c r="BP116" s="1062"/>
      <c r="BQ116" s="1012" t="s">
        <v>445</v>
      </c>
      <c r="BR116" s="1013"/>
      <c r="BS116" s="1013"/>
      <c r="BT116" s="1013"/>
      <c r="BU116" s="1013"/>
      <c r="BV116" s="1013" t="s">
        <v>441</v>
      </c>
      <c r="BW116" s="1013"/>
      <c r="BX116" s="1013"/>
      <c r="BY116" s="1013"/>
      <c r="BZ116" s="1013"/>
      <c r="CA116" s="1013" t="s">
        <v>441</v>
      </c>
      <c r="CB116" s="1013"/>
      <c r="CC116" s="1013"/>
      <c r="CD116" s="1013"/>
      <c r="CE116" s="1013"/>
      <c r="CF116" s="1007" t="s">
        <v>441</v>
      </c>
      <c r="CG116" s="1008"/>
      <c r="CH116" s="1008"/>
      <c r="CI116" s="1008"/>
      <c r="CJ116" s="1008"/>
      <c r="CK116" s="1038"/>
      <c r="CL116" s="1039"/>
      <c r="CM116" s="1009" t="s">
        <v>465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445</v>
      </c>
      <c r="DH116" s="1052"/>
      <c r="DI116" s="1052"/>
      <c r="DJ116" s="1052"/>
      <c r="DK116" s="1053"/>
      <c r="DL116" s="1054" t="s">
        <v>445</v>
      </c>
      <c r="DM116" s="1052"/>
      <c r="DN116" s="1052"/>
      <c r="DO116" s="1052"/>
      <c r="DP116" s="1053"/>
      <c r="DQ116" s="1054" t="s">
        <v>445</v>
      </c>
      <c r="DR116" s="1052"/>
      <c r="DS116" s="1052"/>
      <c r="DT116" s="1052"/>
      <c r="DU116" s="1053"/>
      <c r="DV116" s="1055" t="s">
        <v>450</v>
      </c>
      <c r="DW116" s="1056"/>
      <c r="DX116" s="1056"/>
      <c r="DY116" s="1056"/>
      <c r="DZ116" s="1057"/>
    </row>
    <row r="117" spans="1:130" s="247" customFormat="1" ht="26.25" customHeight="1">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466</v>
      </c>
      <c r="Z117" s="979"/>
      <c r="AA117" s="1069">
        <v>1372595</v>
      </c>
      <c r="AB117" s="1070"/>
      <c r="AC117" s="1070"/>
      <c r="AD117" s="1070"/>
      <c r="AE117" s="1071"/>
      <c r="AF117" s="1072">
        <v>1349285</v>
      </c>
      <c r="AG117" s="1070"/>
      <c r="AH117" s="1070"/>
      <c r="AI117" s="1070"/>
      <c r="AJ117" s="1071"/>
      <c r="AK117" s="1072">
        <v>1480619</v>
      </c>
      <c r="AL117" s="1070"/>
      <c r="AM117" s="1070"/>
      <c r="AN117" s="1070"/>
      <c r="AO117" s="1071"/>
      <c r="AP117" s="1073"/>
      <c r="AQ117" s="1074"/>
      <c r="AR117" s="1074"/>
      <c r="AS117" s="1074"/>
      <c r="AT117" s="1075"/>
      <c r="AU117" s="993"/>
      <c r="AV117" s="994"/>
      <c r="AW117" s="994"/>
      <c r="AX117" s="994"/>
      <c r="AY117" s="994"/>
      <c r="AZ117" s="1060" t="s">
        <v>467</v>
      </c>
      <c r="BA117" s="1061"/>
      <c r="BB117" s="1061"/>
      <c r="BC117" s="1061"/>
      <c r="BD117" s="1061"/>
      <c r="BE117" s="1061"/>
      <c r="BF117" s="1061"/>
      <c r="BG117" s="1061"/>
      <c r="BH117" s="1061"/>
      <c r="BI117" s="1061"/>
      <c r="BJ117" s="1061"/>
      <c r="BK117" s="1061"/>
      <c r="BL117" s="1061"/>
      <c r="BM117" s="1061"/>
      <c r="BN117" s="1061"/>
      <c r="BO117" s="1061"/>
      <c r="BP117" s="1062"/>
      <c r="BQ117" s="1012" t="s">
        <v>445</v>
      </c>
      <c r="BR117" s="1013"/>
      <c r="BS117" s="1013"/>
      <c r="BT117" s="1013"/>
      <c r="BU117" s="1013"/>
      <c r="BV117" s="1013" t="s">
        <v>441</v>
      </c>
      <c r="BW117" s="1013"/>
      <c r="BX117" s="1013"/>
      <c r="BY117" s="1013"/>
      <c r="BZ117" s="1013"/>
      <c r="CA117" s="1013" t="s">
        <v>445</v>
      </c>
      <c r="CB117" s="1013"/>
      <c r="CC117" s="1013"/>
      <c r="CD117" s="1013"/>
      <c r="CE117" s="1013"/>
      <c r="CF117" s="1007" t="s">
        <v>445</v>
      </c>
      <c r="CG117" s="1008"/>
      <c r="CH117" s="1008"/>
      <c r="CI117" s="1008"/>
      <c r="CJ117" s="1008"/>
      <c r="CK117" s="1038"/>
      <c r="CL117" s="1039"/>
      <c r="CM117" s="1009" t="s">
        <v>468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445</v>
      </c>
      <c r="DH117" s="1052"/>
      <c r="DI117" s="1052"/>
      <c r="DJ117" s="1052"/>
      <c r="DK117" s="1053"/>
      <c r="DL117" s="1054" t="s">
        <v>441</v>
      </c>
      <c r="DM117" s="1052"/>
      <c r="DN117" s="1052"/>
      <c r="DO117" s="1052"/>
      <c r="DP117" s="1053"/>
      <c r="DQ117" s="1054" t="s">
        <v>445</v>
      </c>
      <c r="DR117" s="1052"/>
      <c r="DS117" s="1052"/>
      <c r="DT117" s="1052"/>
      <c r="DU117" s="1053"/>
      <c r="DV117" s="1055" t="s">
        <v>445</v>
      </c>
      <c r="DW117" s="1056"/>
      <c r="DX117" s="1056"/>
      <c r="DY117" s="1056"/>
      <c r="DZ117" s="1057"/>
    </row>
    <row r="118" spans="1:130" s="247" customFormat="1" ht="26.25" customHeight="1">
      <c r="A118" s="997" t="s">
        <v>436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434</v>
      </c>
      <c r="AB118" s="978"/>
      <c r="AC118" s="978"/>
      <c r="AD118" s="978"/>
      <c r="AE118" s="979"/>
      <c r="AF118" s="977" t="s">
        <v>306</v>
      </c>
      <c r="AG118" s="978"/>
      <c r="AH118" s="978"/>
      <c r="AI118" s="978"/>
      <c r="AJ118" s="979"/>
      <c r="AK118" s="977" t="s">
        <v>305</v>
      </c>
      <c r="AL118" s="978"/>
      <c r="AM118" s="978"/>
      <c r="AN118" s="978"/>
      <c r="AO118" s="979"/>
      <c r="AP118" s="1064" t="s">
        <v>435</v>
      </c>
      <c r="AQ118" s="1065"/>
      <c r="AR118" s="1065"/>
      <c r="AS118" s="1065"/>
      <c r="AT118" s="1066"/>
      <c r="AU118" s="993"/>
      <c r="AV118" s="994"/>
      <c r="AW118" s="994"/>
      <c r="AX118" s="994"/>
      <c r="AY118" s="994"/>
      <c r="AZ118" s="1067" t="s">
        <v>469</v>
      </c>
      <c r="BA118" s="1058"/>
      <c r="BB118" s="1058"/>
      <c r="BC118" s="1058"/>
      <c r="BD118" s="1058"/>
      <c r="BE118" s="1058"/>
      <c r="BF118" s="1058"/>
      <c r="BG118" s="1058"/>
      <c r="BH118" s="1058"/>
      <c r="BI118" s="1058"/>
      <c r="BJ118" s="1058"/>
      <c r="BK118" s="1058"/>
      <c r="BL118" s="1058"/>
      <c r="BM118" s="1058"/>
      <c r="BN118" s="1058"/>
      <c r="BO118" s="1058"/>
      <c r="BP118" s="1059"/>
      <c r="BQ118" s="1090" t="s">
        <v>445</v>
      </c>
      <c r="BR118" s="1091"/>
      <c r="BS118" s="1091"/>
      <c r="BT118" s="1091"/>
      <c r="BU118" s="1091"/>
      <c r="BV118" s="1091" t="s">
        <v>445</v>
      </c>
      <c r="BW118" s="1091"/>
      <c r="BX118" s="1091"/>
      <c r="BY118" s="1091"/>
      <c r="BZ118" s="1091"/>
      <c r="CA118" s="1091" t="s">
        <v>445</v>
      </c>
      <c r="CB118" s="1091"/>
      <c r="CC118" s="1091"/>
      <c r="CD118" s="1091"/>
      <c r="CE118" s="1091"/>
      <c r="CF118" s="1007" t="s">
        <v>441</v>
      </c>
      <c r="CG118" s="1008"/>
      <c r="CH118" s="1008"/>
      <c r="CI118" s="1008"/>
      <c r="CJ118" s="1008"/>
      <c r="CK118" s="1038"/>
      <c r="CL118" s="1039"/>
      <c r="CM118" s="1009" t="s">
        <v>470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445</v>
      </c>
      <c r="DH118" s="1052"/>
      <c r="DI118" s="1052"/>
      <c r="DJ118" s="1052"/>
      <c r="DK118" s="1053"/>
      <c r="DL118" s="1054" t="s">
        <v>445</v>
      </c>
      <c r="DM118" s="1052"/>
      <c r="DN118" s="1052"/>
      <c r="DO118" s="1052"/>
      <c r="DP118" s="1053"/>
      <c r="DQ118" s="1054" t="s">
        <v>445</v>
      </c>
      <c r="DR118" s="1052"/>
      <c r="DS118" s="1052"/>
      <c r="DT118" s="1052"/>
      <c r="DU118" s="1053"/>
      <c r="DV118" s="1055" t="s">
        <v>445</v>
      </c>
      <c r="DW118" s="1056"/>
      <c r="DX118" s="1056"/>
      <c r="DY118" s="1056"/>
      <c r="DZ118" s="1057"/>
    </row>
    <row r="119" spans="1:130" s="247" customFormat="1" ht="26.25" customHeight="1">
      <c r="A119" s="1151" t="s">
        <v>439</v>
      </c>
      <c r="B119" s="1037"/>
      <c r="C119" s="1016" t="s">
        <v>440</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445</v>
      </c>
      <c r="AB119" s="985"/>
      <c r="AC119" s="985"/>
      <c r="AD119" s="985"/>
      <c r="AE119" s="986"/>
      <c r="AF119" s="987" t="s">
        <v>445</v>
      </c>
      <c r="AG119" s="985"/>
      <c r="AH119" s="985"/>
      <c r="AI119" s="985"/>
      <c r="AJ119" s="986"/>
      <c r="AK119" s="987" t="s">
        <v>445</v>
      </c>
      <c r="AL119" s="985"/>
      <c r="AM119" s="985"/>
      <c r="AN119" s="985"/>
      <c r="AO119" s="986"/>
      <c r="AP119" s="988" t="s">
        <v>445</v>
      </c>
      <c r="AQ119" s="989"/>
      <c r="AR119" s="989"/>
      <c r="AS119" s="989"/>
      <c r="AT119" s="990"/>
      <c r="AU119" s="995"/>
      <c r="AV119" s="996"/>
      <c r="AW119" s="996"/>
      <c r="AX119" s="996"/>
      <c r="AY119" s="996"/>
      <c r="AZ119" s="278" t="s">
        <v>186</v>
      </c>
      <c r="BA119" s="278"/>
      <c r="BB119" s="278"/>
      <c r="BC119" s="278"/>
      <c r="BD119" s="278"/>
      <c r="BE119" s="278"/>
      <c r="BF119" s="278"/>
      <c r="BG119" s="278"/>
      <c r="BH119" s="278"/>
      <c r="BI119" s="278"/>
      <c r="BJ119" s="278"/>
      <c r="BK119" s="278"/>
      <c r="BL119" s="278"/>
      <c r="BM119" s="278"/>
      <c r="BN119" s="278"/>
      <c r="BO119" s="1068" t="s">
        <v>471</v>
      </c>
      <c r="BP119" s="1099"/>
      <c r="BQ119" s="1090">
        <v>16296043</v>
      </c>
      <c r="BR119" s="1091"/>
      <c r="BS119" s="1091"/>
      <c r="BT119" s="1091"/>
      <c r="BU119" s="1091"/>
      <c r="BV119" s="1091">
        <v>15532538</v>
      </c>
      <c r="BW119" s="1091"/>
      <c r="BX119" s="1091"/>
      <c r="BY119" s="1091"/>
      <c r="BZ119" s="1091"/>
      <c r="CA119" s="1091">
        <v>14750475</v>
      </c>
      <c r="CB119" s="1091"/>
      <c r="CC119" s="1091"/>
      <c r="CD119" s="1091"/>
      <c r="CE119" s="1091"/>
      <c r="CF119" s="1092"/>
      <c r="CG119" s="1093"/>
      <c r="CH119" s="1093"/>
      <c r="CI119" s="1093"/>
      <c r="CJ119" s="1094"/>
      <c r="CK119" s="1040"/>
      <c r="CL119" s="1041"/>
      <c r="CM119" s="1095" t="s">
        <v>472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714</v>
      </c>
      <c r="DH119" s="1077"/>
      <c r="DI119" s="1077"/>
      <c r="DJ119" s="1077"/>
      <c r="DK119" s="1078"/>
      <c r="DL119" s="1076">
        <v>288</v>
      </c>
      <c r="DM119" s="1077"/>
      <c r="DN119" s="1077"/>
      <c r="DO119" s="1077"/>
      <c r="DP119" s="1078"/>
      <c r="DQ119" s="1076">
        <v>87</v>
      </c>
      <c r="DR119" s="1077"/>
      <c r="DS119" s="1077"/>
      <c r="DT119" s="1077"/>
      <c r="DU119" s="1078"/>
      <c r="DV119" s="1079">
        <v>0</v>
      </c>
      <c r="DW119" s="1080"/>
      <c r="DX119" s="1080"/>
      <c r="DY119" s="1080"/>
      <c r="DZ119" s="1081"/>
    </row>
    <row r="120" spans="1:130" s="247" customFormat="1" ht="26.25" customHeight="1">
      <c r="A120" s="1152"/>
      <c r="B120" s="1039"/>
      <c r="C120" s="1009" t="s">
        <v>447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445</v>
      </c>
      <c r="AB120" s="1052"/>
      <c r="AC120" s="1052"/>
      <c r="AD120" s="1052"/>
      <c r="AE120" s="1053"/>
      <c r="AF120" s="1054" t="s">
        <v>445</v>
      </c>
      <c r="AG120" s="1052"/>
      <c r="AH120" s="1052"/>
      <c r="AI120" s="1052"/>
      <c r="AJ120" s="1053"/>
      <c r="AK120" s="1054" t="s">
        <v>445</v>
      </c>
      <c r="AL120" s="1052"/>
      <c r="AM120" s="1052"/>
      <c r="AN120" s="1052"/>
      <c r="AO120" s="1053"/>
      <c r="AP120" s="1055" t="s">
        <v>445</v>
      </c>
      <c r="AQ120" s="1056"/>
      <c r="AR120" s="1056"/>
      <c r="AS120" s="1056"/>
      <c r="AT120" s="1057"/>
      <c r="AU120" s="1082" t="s">
        <v>473</v>
      </c>
      <c r="AV120" s="1083"/>
      <c r="AW120" s="1083"/>
      <c r="AX120" s="1083"/>
      <c r="AY120" s="1084"/>
      <c r="AZ120" s="1033" t="s">
        <v>474</v>
      </c>
      <c r="BA120" s="982"/>
      <c r="BB120" s="982"/>
      <c r="BC120" s="982"/>
      <c r="BD120" s="982"/>
      <c r="BE120" s="982"/>
      <c r="BF120" s="982"/>
      <c r="BG120" s="982"/>
      <c r="BH120" s="982"/>
      <c r="BI120" s="982"/>
      <c r="BJ120" s="982"/>
      <c r="BK120" s="982"/>
      <c r="BL120" s="982"/>
      <c r="BM120" s="982"/>
      <c r="BN120" s="982"/>
      <c r="BO120" s="982"/>
      <c r="BP120" s="983"/>
      <c r="BQ120" s="1019">
        <v>4233433</v>
      </c>
      <c r="BR120" s="1020"/>
      <c r="BS120" s="1020"/>
      <c r="BT120" s="1020"/>
      <c r="BU120" s="1020"/>
      <c r="BV120" s="1020">
        <v>3851716</v>
      </c>
      <c r="BW120" s="1020"/>
      <c r="BX120" s="1020"/>
      <c r="BY120" s="1020"/>
      <c r="BZ120" s="1020"/>
      <c r="CA120" s="1020">
        <v>3298192</v>
      </c>
      <c r="CB120" s="1020"/>
      <c r="CC120" s="1020"/>
      <c r="CD120" s="1020"/>
      <c r="CE120" s="1020"/>
      <c r="CF120" s="1034">
        <v>90.6</v>
      </c>
      <c r="CG120" s="1035"/>
      <c r="CH120" s="1035"/>
      <c r="CI120" s="1035"/>
      <c r="CJ120" s="1035"/>
      <c r="CK120" s="1100" t="s">
        <v>475</v>
      </c>
      <c r="CL120" s="1101"/>
      <c r="CM120" s="1101"/>
      <c r="CN120" s="1101"/>
      <c r="CO120" s="1102"/>
      <c r="CP120" s="1108" t="s">
        <v>476</v>
      </c>
      <c r="CQ120" s="1109"/>
      <c r="CR120" s="1109"/>
      <c r="CS120" s="1109"/>
      <c r="CT120" s="1109"/>
      <c r="CU120" s="1109"/>
      <c r="CV120" s="1109"/>
      <c r="CW120" s="1109"/>
      <c r="CX120" s="1109"/>
      <c r="CY120" s="1109"/>
      <c r="CZ120" s="1109"/>
      <c r="DA120" s="1109"/>
      <c r="DB120" s="1109"/>
      <c r="DC120" s="1109"/>
      <c r="DD120" s="1109"/>
      <c r="DE120" s="1109"/>
      <c r="DF120" s="1110"/>
      <c r="DG120" s="1019">
        <v>1544731</v>
      </c>
      <c r="DH120" s="1020"/>
      <c r="DI120" s="1020"/>
      <c r="DJ120" s="1020"/>
      <c r="DK120" s="1020"/>
      <c r="DL120" s="1020">
        <v>1426724</v>
      </c>
      <c r="DM120" s="1020"/>
      <c r="DN120" s="1020"/>
      <c r="DO120" s="1020"/>
      <c r="DP120" s="1020"/>
      <c r="DQ120" s="1020">
        <v>1316511</v>
      </c>
      <c r="DR120" s="1020"/>
      <c r="DS120" s="1020"/>
      <c r="DT120" s="1020"/>
      <c r="DU120" s="1020"/>
      <c r="DV120" s="1021">
        <v>36.200000000000003</v>
      </c>
      <c r="DW120" s="1021"/>
      <c r="DX120" s="1021"/>
      <c r="DY120" s="1021"/>
      <c r="DZ120" s="1022"/>
    </row>
    <row r="121" spans="1:130" s="247" customFormat="1" ht="26.25" customHeight="1">
      <c r="A121" s="1152"/>
      <c r="B121" s="1039"/>
      <c r="C121" s="1060" t="s">
        <v>477</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445</v>
      </c>
      <c r="AB121" s="1052"/>
      <c r="AC121" s="1052"/>
      <c r="AD121" s="1052"/>
      <c r="AE121" s="1053"/>
      <c r="AF121" s="1054" t="s">
        <v>445</v>
      </c>
      <c r="AG121" s="1052"/>
      <c r="AH121" s="1052"/>
      <c r="AI121" s="1052"/>
      <c r="AJ121" s="1053"/>
      <c r="AK121" s="1054" t="s">
        <v>445</v>
      </c>
      <c r="AL121" s="1052"/>
      <c r="AM121" s="1052"/>
      <c r="AN121" s="1052"/>
      <c r="AO121" s="1053"/>
      <c r="AP121" s="1055" t="s">
        <v>441</v>
      </c>
      <c r="AQ121" s="1056"/>
      <c r="AR121" s="1056"/>
      <c r="AS121" s="1056"/>
      <c r="AT121" s="1057"/>
      <c r="AU121" s="1085"/>
      <c r="AV121" s="1086"/>
      <c r="AW121" s="1086"/>
      <c r="AX121" s="1086"/>
      <c r="AY121" s="1087"/>
      <c r="AZ121" s="1042" t="s">
        <v>478</v>
      </c>
      <c r="BA121" s="1043"/>
      <c r="BB121" s="1043"/>
      <c r="BC121" s="1043"/>
      <c r="BD121" s="1043"/>
      <c r="BE121" s="1043"/>
      <c r="BF121" s="1043"/>
      <c r="BG121" s="1043"/>
      <c r="BH121" s="1043"/>
      <c r="BI121" s="1043"/>
      <c r="BJ121" s="1043"/>
      <c r="BK121" s="1043"/>
      <c r="BL121" s="1043"/>
      <c r="BM121" s="1043"/>
      <c r="BN121" s="1043"/>
      <c r="BO121" s="1043"/>
      <c r="BP121" s="1044"/>
      <c r="BQ121" s="1012">
        <v>27242</v>
      </c>
      <c r="BR121" s="1013"/>
      <c r="BS121" s="1013"/>
      <c r="BT121" s="1013"/>
      <c r="BU121" s="1013"/>
      <c r="BV121" s="1013">
        <v>20232</v>
      </c>
      <c r="BW121" s="1013"/>
      <c r="BX121" s="1013"/>
      <c r="BY121" s="1013"/>
      <c r="BZ121" s="1013"/>
      <c r="CA121" s="1013">
        <v>13161</v>
      </c>
      <c r="CB121" s="1013"/>
      <c r="CC121" s="1013"/>
      <c r="CD121" s="1013"/>
      <c r="CE121" s="1013"/>
      <c r="CF121" s="1007">
        <v>0.4</v>
      </c>
      <c r="CG121" s="1008"/>
      <c r="CH121" s="1008"/>
      <c r="CI121" s="1008"/>
      <c r="CJ121" s="1008"/>
      <c r="CK121" s="1103"/>
      <c r="CL121" s="1104"/>
      <c r="CM121" s="1104"/>
      <c r="CN121" s="1104"/>
      <c r="CO121" s="1105"/>
      <c r="CP121" s="1113" t="s">
        <v>479</v>
      </c>
      <c r="CQ121" s="1114"/>
      <c r="CR121" s="1114"/>
      <c r="CS121" s="1114"/>
      <c r="CT121" s="1114"/>
      <c r="CU121" s="1114"/>
      <c r="CV121" s="1114"/>
      <c r="CW121" s="1114"/>
      <c r="CX121" s="1114"/>
      <c r="CY121" s="1114"/>
      <c r="CZ121" s="1114"/>
      <c r="DA121" s="1114"/>
      <c r="DB121" s="1114"/>
      <c r="DC121" s="1114"/>
      <c r="DD121" s="1114"/>
      <c r="DE121" s="1114"/>
      <c r="DF121" s="1115"/>
      <c r="DG121" s="1012">
        <v>591935</v>
      </c>
      <c r="DH121" s="1013"/>
      <c r="DI121" s="1013"/>
      <c r="DJ121" s="1013"/>
      <c r="DK121" s="1013"/>
      <c r="DL121" s="1013">
        <v>539269</v>
      </c>
      <c r="DM121" s="1013"/>
      <c r="DN121" s="1013"/>
      <c r="DO121" s="1013"/>
      <c r="DP121" s="1013"/>
      <c r="DQ121" s="1013">
        <v>484791</v>
      </c>
      <c r="DR121" s="1013"/>
      <c r="DS121" s="1013"/>
      <c r="DT121" s="1013"/>
      <c r="DU121" s="1013"/>
      <c r="DV121" s="1014">
        <v>13.3</v>
      </c>
      <c r="DW121" s="1014"/>
      <c r="DX121" s="1014"/>
      <c r="DY121" s="1014"/>
      <c r="DZ121" s="1015"/>
    </row>
    <row r="122" spans="1:130" s="247" customFormat="1" ht="26.25" customHeight="1">
      <c r="A122" s="1152"/>
      <c r="B122" s="1039"/>
      <c r="C122" s="1009" t="s">
        <v>459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445</v>
      </c>
      <c r="AB122" s="1052"/>
      <c r="AC122" s="1052"/>
      <c r="AD122" s="1052"/>
      <c r="AE122" s="1053"/>
      <c r="AF122" s="1054" t="s">
        <v>445</v>
      </c>
      <c r="AG122" s="1052"/>
      <c r="AH122" s="1052"/>
      <c r="AI122" s="1052"/>
      <c r="AJ122" s="1053"/>
      <c r="AK122" s="1054" t="s">
        <v>445</v>
      </c>
      <c r="AL122" s="1052"/>
      <c r="AM122" s="1052"/>
      <c r="AN122" s="1052"/>
      <c r="AO122" s="1053"/>
      <c r="AP122" s="1055" t="s">
        <v>441</v>
      </c>
      <c r="AQ122" s="1056"/>
      <c r="AR122" s="1056"/>
      <c r="AS122" s="1056"/>
      <c r="AT122" s="1057"/>
      <c r="AU122" s="1085"/>
      <c r="AV122" s="1086"/>
      <c r="AW122" s="1086"/>
      <c r="AX122" s="1086"/>
      <c r="AY122" s="1087"/>
      <c r="AZ122" s="1067" t="s">
        <v>480</v>
      </c>
      <c r="BA122" s="1058"/>
      <c r="BB122" s="1058"/>
      <c r="BC122" s="1058"/>
      <c r="BD122" s="1058"/>
      <c r="BE122" s="1058"/>
      <c r="BF122" s="1058"/>
      <c r="BG122" s="1058"/>
      <c r="BH122" s="1058"/>
      <c r="BI122" s="1058"/>
      <c r="BJ122" s="1058"/>
      <c r="BK122" s="1058"/>
      <c r="BL122" s="1058"/>
      <c r="BM122" s="1058"/>
      <c r="BN122" s="1058"/>
      <c r="BO122" s="1058"/>
      <c r="BP122" s="1059"/>
      <c r="BQ122" s="1090">
        <v>9444357</v>
      </c>
      <c r="BR122" s="1091"/>
      <c r="BS122" s="1091"/>
      <c r="BT122" s="1091"/>
      <c r="BU122" s="1091"/>
      <c r="BV122" s="1091">
        <v>9406692</v>
      </c>
      <c r="BW122" s="1091"/>
      <c r="BX122" s="1091"/>
      <c r="BY122" s="1091"/>
      <c r="BZ122" s="1091"/>
      <c r="CA122" s="1091">
        <v>9165034</v>
      </c>
      <c r="CB122" s="1091"/>
      <c r="CC122" s="1091"/>
      <c r="CD122" s="1091"/>
      <c r="CE122" s="1091"/>
      <c r="CF122" s="1111">
        <v>251.8</v>
      </c>
      <c r="CG122" s="1112"/>
      <c r="CH122" s="1112"/>
      <c r="CI122" s="1112"/>
      <c r="CJ122" s="1112"/>
      <c r="CK122" s="1103"/>
      <c r="CL122" s="1104"/>
      <c r="CM122" s="1104"/>
      <c r="CN122" s="1104"/>
      <c r="CO122" s="1105"/>
      <c r="CP122" s="1113" t="s">
        <v>481</v>
      </c>
      <c r="CQ122" s="1114"/>
      <c r="CR122" s="1114"/>
      <c r="CS122" s="1114"/>
      <c r="CT122" s="1114"/>
      <c r="CU122" s="1114"/>
      <c r="CV122" s="1114"/>
      <c r="CW122" s="1114"/>
      <c r="CX122" s="1114"/>
      <c r="CY122" s="1114"/>
      <c r="CZ122" s="1114"/>
      <c r="DA122" s="1114"/>
      <c r="DB122" s="1114"/>
      <c r="DC122" s="1114"/>
      <c r="DD122" s="1114"/>
      <c r="DE122" s="1114"/>
      <c r="DF122" s="1115"/>
      <c r="DG122" s="1012">
        <v>555603</v>
      </c>
      <c r="DH122" s="1013"/>
      <c r="DI122" s="1013"/>
      <c r="DJ122" s="1013"/>
      <c r="DK122" s="1013"/>
      <c r="DL122" s="1013">
        <v>453334</v>
      </c>
      <c r="DM122" s="1013"/>
      <c r="DN122" s="1013"/>
      <c r="DO122" s="1013"/>
      <c r="DP122" s="1013"/>
      <c r="DQ122" s="1013">
        <v>444287</v>
      </c>
      <c r="DR122" s="1013"/>
      <c r="DS122" s="1013"/>
      <c r="DT122" s="1013"/>
      <c r="DU122" s="1013"/>
      <c r="DV122" s="1014">
        <v>12.2</v>
      </c>
      <c r="DW122" s="1014"/>
      <c r="DX122" s="1014"/>
      <c r="DY122" s="1014"/>
      <c r="DZ122" s="1015"/>
    </row>
    <row r="123" spans="1:130" s="247" customFormat="1" ht="26.25" customHeight="1">
      <c r="A123" s="1152"/>
      <c r="B123" s="1039"/>
      <c r="C123" s="1009" t="s">
        <v>465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445</v>
      </c>
      <c r="AB123" s="1052"/>
      <c r="AC123" s="1052"/>
      <c r="AD123" s="1052"/>
      <c r="AE123" s="1053"/>
      <c r="AF123" s="1054" t="s">
        <v>445</v>
      </c>
      <c r="AG123" s="1052"/>
      <c r="AH123" s="1052"/>
      <c r="AI123" s="1052"/>
      <c r="AJ123" s="1053"/>
      <c r="AK123" s="1054" t="s">
        <v>445</v>
      </c>
      <c r="AL123" s="1052"/>
      <c r="AM123" s="1052"/>
      <c r="AN123" s="1052"/>
      <c r="AO123" s="1053"/>
      <c r="AP123" s="1055" t="s">
        <v>441</v>
      </c>
      <c r="AQ123" s="1056"/>
      <c r="AR123" s="1056"/>
      <c r="AS123" s="1056"/>
      <c r="AT123" s="1057"/>
      <c r="AU123" s="1088"/>
      <c r="AV123" s="1089"/>
      <c r="AW123" s="1089"/>
      <c r="AX123" s="1089"/>
      <c r="AY123" s="1089"/>
      <c r="AZ123" s="278" t="s">
        <v>186</v>
      </c>
      <c r="BA123" s="278"/>
      <c r="BB123" s="278"/>
      <c r="BC123" s="278"/>
      <c r="BD123" s="278"/>
      <c r="BE123" s="278"/>
      <c r="BF123" s="278"/>
      <c r="BG123" s="278"/>
      <c r="BH123" s="278"/>
      <c r="BI123" s="278"/>
      <c r="BJ123" s="278"/>
      <c r="BK123" s="278"/>
      <c r="BL123" s="278"/>
      <c r="BM123" s="278"/>
      <c r="BN123" s="278"/>
      <c r="BO123" s="1068" t="s">
        <v>482</v>
      </c>
      <c r="BP123" s="1099"/>
      <c r="BQ123" s="1158">
        <v>13705032</v>
      </c>
      <c r="BR123" s="1159"/>
      <c r="BS123" s="1159"/>
      <c r="BT123" s="1159"/>
      <c r="BU123" s="1159"/>
      <c r="BV123" s="1159">
        <v>13278640</v>
      </c>
      <c r="BW123" s="1159"/>
      <c r="BX123" s="1159"/>
      <c r="BY123" s="1159"/>
      <c r="BZ123" s="1159"/>
      <c r="CA123" s="1159">
        <v>12476387</v>
      </c>
      <c r="CB123" s="1159"/>
      <c r="CC123" s="1159"/>
      <c r="CD123" s="1159"/>
      <c r="CE123" s="1159"/>
      <c r="CF123" s="1092"/>
      <c r="CG123" s="1093"/>
      <c r="CH123" s="1093"/>
      <c r="CI123" s="1093"/>
      <c r="CJ123" s="1094"/>
      <c r="CK123" s="1103"/>
      <c r="CL123" s="1104"/>
      <c r="CM123" s="1104"/>
      <c r="CN123" s="1104"/>
      <c r="CO123" s="1105"/>
      <c r="CP123" s="1113" t="s">
        <v>483</v>
      </c>
      <c r="CQ123" s="1114"/>
      <c r="CR123" s="1114"/>
      <c r="CS123" s="1114"/>
      <c r="CT123" s="1114"/>
      <c r="CU123" s="1114"/>
      <c r="CV123" s="1114"/>
      <c r="CW123" s="1114"/>
      <c r="CX123" s="1114"/>
      <c r="CY123" s="1114"/>
      <c r="CZ123" s="1114"/>
      <c r="DA123" s="1114"/>
      <c r="DB123" s="1114"/>
      <c r="DC123" s="1114"/>
      <c r="DD123" s="1114"/>
      <c r="DE123" s="1114"/>
      <c r="DF123" s="1115"/>
      <c r="DG123" s="1051">
        <v>516428</v>
      </c>
      <c r="DH123" s="1052"/>
      <c r="DI123" s="1052"/>
      <c r="DJ123" s="1052"/>
      <c r="DK123" s="1053"/>
      <c r="DL123" s="1054">
        <v>451769</v>
      </c>
      <c r="DM123" s="1052"/>
      <c r="DN123" s="1052"/>
      <c r="DO123" s="1052"/>
      <c r="DP123" s="1053"/>
      <c r="DQ123" s="1054">
        <v>384149</v>
      </c>
      <c r="DR123" s="1052"/>
      <c r="DS123" s="1052"/>
      <c r="DT123" s="1052"/>
      <c r="DU123" s="1053"/>
      <c r="DV123" s="1055">
        <v>10.6</v>
      </c>
      <c r="DW123" s="1056"/>
      <c r="DX123" s="1056"/>
      <c r="DY123" s="1056"/>
      <c r="DZ123" s="1057"/>
    </row>
    <row r="124" spans="1:130" s="247" customFormat="1" ht="26.25" customHeight="1" thickBot="1">
      <c r="A124" s="1152"/>
      <c r="B124" s="1039"/>
      <c r="C124" s="1009" t="s">
        <v>468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441</v>
      </c>
      <c r="AB124" s="1052"/>
      <c r="AC124" s="1052"/>
      <c r="AD124" s="1052"/>
      <c r="AE124" s="1053"/>
      <c r="AF124" s="1054" t="s">
        <v>445</v>
      </c>
      <c r="AG124" s="1052"/>
      <c r="AH124" s="1052"/>
      <c r="AI124" s="1052"/>
      <c r="AJ124" s="1053"/>
      <c r="AK124" s="1054" t="s">
        <v>441</v>
      </c>
      <c r="AL124" s="1052"/>
      <c r="AM124" s="1052"/>
      <c r="AN124" s="1052"/>
      <c r="AO124" s="1053"/>
      <c r="AP124" s="1055" t="s">
        <v>441</v>
      </c>
      <c r="AQ124" s="1056"/>
      <c r="AR124" s="1056"/>
      <c r="AS124" s="1056"/>
      <c r="AT124" s="1057"/>
      <c r="AU124" s="1154" t="s">
        <v>484</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69.099999999999994</v>
      </c>
      <c r="BR124" s="1121"/>
      <c r="BS124" s="1121"/>
      <c r="BT124" s="1121"/>
      <c r="BU124" s="1121"/>
      <c r="BV124" s="1121">
        <v>65.5</v>
      </c>
      <c r="BW124" s="1121"/>
      <c r="BX124" s="1121"/>
      <c r="BY124" s="1121"/>
      <c r="BZ124" s="1121"/>
      <c r="CA124" s="1121">
        <v>62.4</v>
      </c>
      <c r="CB124" s="1121"/>
      <c r="CC124" s="1121"/>
      <c r="CD124" s="1121"/>
      <c r="CE124" s="1121"/>
      <c r="CF124" s="1122"/>
      <c r="CG124" s="1123"/>
      <c r="CH124" s="1123"/>
      <c r="CI124" s="1123"/>
      <c r="CJ124" s="1124"/>
      <c r="CK124" s="1106"/>
      <c r="CL124" s="1106"/>
      <c r="CM124" s="1106"/>
      <c r="CN124" s="1106"/>
      <c r="CO124" s="1107"/>
      <c r="CP124" s="1113" t="s">
        <v>485</v>
      </c>
      <c r="CQ124" s="1114"/>
      <c r="CR124" s="1114"/>
      <c r="CS124" s="1114"/>
      <c r="CT124" s="1114"/>
      <c r="CU124" s="1114"/>
      <c r="CV124" s="1114"/>
      <c r="CW124" s="1114"/>
      <c r="CX124" s="1114"/>
      <c r="CY124" s="1114"/>
      <c r="CZ124" s="1114"/>
      <c r="DA124" s="1114"/>
      <c r="DB124" s="1114"/>
      <c r="DC124" s="1114"/>
      <c r="DD124" s="1114"/>
      <c r="DE124" s="1114"/>
      <c r="DF124" s="1115"/>
      <c r="DG124" s="1098" t="s">
        <v>445</v>
      </c>
      <c r="DH124" s="1077"/>
      <c r="DI124" s="1077"/>
      <c r="DJ124" s="1077"/>
      <c r="DK124" s="1078"/>
      <c r="DL124" s="1076" t="s">
        <v>486</v>
      </c>
      <c r="DM124" s="1077"/>
      <c r="DN124" s="1077"/>
      <c r="DO124" s="1077"/>
      <c r="DP124" s="1078"/>
      <c r="DQ124" s="1076" t="s">
        <v>487</v>
      </c>
      <c r="DR124" s="1077"/>
      <c r="DS124" s="1077"/>
      <c r="DT124" s="1077"/>
      <c r="DU124" s="1078"/>
      <c r="DV124" s="1079" t="s">
        <v>488</v>
      </c>
      <c r="DW124" s="1080"/>
      <c r="DX124" s="1080"/>
      <c r="DY124" s="1080"/>
      <c r="DZ124" s="1081"/>
    </row>
    <row r="125" spans="1:130" s="247" customFormat="1" ht="26.25" customHeight="1">
      <c r="A125" s="1152"/>
      <c r="B125" s="1039"/>
      <c r="C125" s="1009" t="s">
        <v>470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415</v>
      </c>
      <c r="AB125" s="1052"/>
      <c r="AC125" s="1052"/>
      <c r="AD125" s="1052"/>
      <c r="AE125" s="1053"/>
      <c r="AF125" s="1054" t="s">
        <v>488</v>
      </c>
      <c r="AG125" s="1052"/>
      <c r="AH125" s="1052"/>
      <c r="AI125" s="1052"/>
      <c r="AJ125" s="1053"/>
      <c r="AK125" s="1054" t="s">
        <v>390</v>
      </c>
      <c r="AL125" s="1052"/>
      <c r="AM125" s="1052"/>
      <c r="AN125" s="1052"/>
      <c r="AO125" s="1053"/>
      <c r="AP125" s="1055" t="s">
        <v>487</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489</v>
      </c>
      <c r="CL125" s="1101"/>
      <c r="CM125" s="1101"/>
      <c r="CN125" s="1101"/>
      <c r="CO125" s="1102"/>
      <c r="CP125" s="1033" t="s">
        <v>490</v>
      </c>
      <c r="CQ125" s="982"/>
      <c r="CR125" s="982"/>
      <c r="CS125" s="982"/>
      <c r="CT125" s="982"/>
      <c r="CU125" s="982"/>
      <c r="CV125" s="982"/>
      <c r="CW125" s="982"/>
      <c r="CX125" s="982"/>
      <c r="CY125" s="982"/>
      <c r="CZ125" s="982"/>
      <c r="DA125" s="982"/>
      <c r="DB125" s="982"/>
      <c r="DC125" s="982"/>
      <c r="DD125" s="982"/>
      <c r="DE125" s="982"/>
      <c r="DF125" s="983"/>
      <c r="DG125" s="1019" t="s">
        <v>445</v>
      </c>
      <c r="DH125" s="1020"/>
      <c r="DI125" s="1020"/>
      <c r="DJ125" s="1020"/>
      <c r="DK125" s="1020"/>
      <c r="DL125" s="1020" t="s">
        <v>445</v>
      </c>
      <c r="DM125" s="1020"/>
      <c r="DN125" s="1020"/>
      <c r="DO125" s="1020"/>
      <c r="DP125" s="1020"/>
      <c r="DQ125" s="1020" t="s">
        <v>487</v>
      </c>
      <c r="DR125" s="1020"/>
      <c r="DS125" s="1020"/>
      <c r="DT125" s="1020"/>
      <c r="DU125" s="1020"/>
      <c r="DV125" s="1021" t="s">
        <v>445</v>
      </c>
      <c r="DW125" s="1021"/>
      <c r="DX125" s="1021"/>
      <c r="DY125" s="1021"/>
      <c r="DZ125" s="1022"/>
    </row>
    <row r="126" spans="1:130" s="247" customFormat="1" ht="26.25" customHeight="1" thickBot="1">
      <c r="A126" s="1152"/>
      <c r="B126" s="1039"/>
      <c r="C126" s="1009" t="s">
        <v>472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445</v>
      </c>
      <c r="AB126" s="1052"/>
      <c r="AC126" s="1052"/>
      <c r="AD126" s="1052"/>
      <c r="AE126" s="1053"/>
      <c r="AF126" s="1054" t="s">
        <v>491</v>
      </c>
      <c r="AG126" s="1052"/>
      <c r="AH126" s="1052"/>
      <c r="AI126" s="1052"/>
      <c r="AJ126" s="1053"/>
      <c r="AK126" s="1054" t="s">
        <v>445</v>
      </c>
      <c r="AL126" s="1052"/>
      <c r="AM126" s="1052"/>
      <c r="AN126" s="1052"/>
      <c r="AO126" s="1053"/>
      <c r="AP126" s="1055" t="s">
        <v>445</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492</v>
      </c>
      <c r="CQ126" s="1043"/>
      <c r="CR126" s="1043"/>
      <c r="CS126" s="1043"/>
      <c r="CT126" s="1043"/>
      <c r="CU126" s="1043"/>
      <c r="CV126" s="1043"/>
      <c r="CW126" s="1043"/>
      <c r="CX126" s="1043"/>
      <c r="CY126" s="1043"/>
      <c r="CZ126" s="1043"/>
      <c r="DA126" s="1043"/>
      <c r="DB126" s="1043"/>
      <c r="DC126" s="1043"/>
      <c r="DD126" s="1043"/>
      <c r="DE126" s="1043"/>
      <c r="DF126" s="1044"/>
      <c r="DG126" s="1012" t="s">
        <v>405</v>
      </c>
      <c r="DH126" s="1013"/>
      <c r="DI126" s="1013"/>
      <c r="DJ126" s="1013"/>
      <c r="DK126" s="1013"/>
      <c r="DL126" s="1013" t="s">
        <v>491</v>
      </c>
      <c r="DM126" s="1013"/>
      <c r="DN126" s="1013"/>
      <c r="DO126" s="1013"/>
      <c r="DP126" s="1013"/>
      <c r="DQ126" s="1013" t="s">
        <v>493</v>
      </c>
      <c r="DR126" s="1013"/>
      <c r="DS126" s="1013"/>
      <c r="DT126" s="1013"/>
      <c r="DU126" s="1013"/>
      <c r="DV126" s="1014" t="s">
        <v>405</v>
      </c>
      <c r="DW126" s="1014"/>
      <c r="DX126" s="1014"/>
      <c r="DY126" s="1014"/>
      <c r="DZ126" s="1015"/>
    </row>
    <row r="127" spans="1:130" s="247" customFormat="1" ht="26.25" customHeight="1">
      <c r="A127" s="1153"/>
      <c r="B127" s="1041"/>
      <c r="C127" s="1095" t="s">
        <v>494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445</v>
      </c>
      <c r="AB127" s="1052"/>
      <c r="AC127" s="1052"/>
      <c r="AD127" s="1052"/>
      <c r="AE127" s="1053"/>
      <c r="AF127" s="1054" t="s">
        <v>445</v>
      </c>
      <c r="AG127" s="1052"/>
      <c r="AH127" s="1052"/>
      <c r="AI127" s="1052"/>
      <c r="AJ127" s="1053"/>
      <c r="AK127" s="1054" t="s">
        <v>493</v>
      </c>
      <c r="AL127" s="1052"/>
      <c r="AM127" s="1052"/>
      <c r="AN127" s="1052"/>
      <c r="AO127" s="1053"/>
      <c r="AP127" s="1055" t="s">
        <v>445</v>
      </c>
      <c r="AQ127" s="1056"/>
      <c r="AR127" s="1056"/>
      <c r="AS127" s="1056"/>
      <c r="AT127" s="1057"/>
      <c r="AU127" s="283"/>
      <c r="AV127" s="283"/>
      <c r="AW127" s="283"/>
      <c r="AX127" s="1125" t="s">
        <v>495</v>
      </c>
      <c r="AY127" s="1126"/>
      <c r="AZ127" s="1126"/>
      <c r="BA127" s="1126"/>
      <c r="BB127" s="1126"/>
      <c r="BC127" s="1126"/>
      <c r="BD127" s="1126"/>
      <c r="BE127" s="1127"/>
      <c r="BF127" s="1128" t="s">
        <v>496</v>
      </c>
      <c r="BG127" s="1126"/>
      <c r="BH127" s="1126"/>
      <c r="BI127" s="1126"/>
      <c r="BJ127" s="1126"/>
      <c r="BK127" s="1126"/>
      <c r="BL127" s="1127"/>
      <c r="BM127" s="1128" t="s">
        <v>497</v>
      </c>
      <c r="BN127" s="1126"/>
      <c r="BO127" s="1126"/>
      <c r="BP127" s="1126"/>
      <c r="BQ127" s="1126"/>
      <c r="BR127" s="1126"/>
      <c r="BS127" s="1127"/>
      <c r="BT127" s="1128" t="s">
        <v>498</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499</v>
      </c>
      <c r="CQ127" s="1043"/>
      <c r="CR127" s="1043"/>
      <c r="CS127" s="1043"/>
      <c r="CT127" s="1043"/>
      <c r="CU127" s="1043"/>
      <c r="CV127" s="1043"/>
      <c r="CW127" s="1043"/>
      <c r="CX127" s="1043"/>
      <c r="CY127" s="1043"/>
      <c r="CZ127" s="1043"/>
      <c r="DA127" s="1043"/>
      <c r="DB127" s="1043"/>
      <c r="DC127" s="1043"/>
      <c r="DD127" s="1043"/>
      <c r="DE127" s="1043"/>
      <c r="DF127" s="1044"/>
      <c r="DG127" s="1012" t="s">
        <v>445</v>
      </c>
      <c r="DH127" s="1013"/>
      <c r="DI127" s="1013"/>
      <c r="DJ127" s="1013"/>
      <c r="DK127" s="1013"/>
      <c r="DL127" s="1013" t="s">
        <v>445</v>
      </c>
      <c r="DM127" s="1013"/>
      <c r="DN127" s="1013"/>
      <c r="DO127" s="1013"/>
      <c r="DP127" s="1013"/>
      <c r="DQ127" s="1013" t="s">
        <v>445</v>
      </c>
      <c r="DR127" s="1013"/>
      <c r="DS127" s="1013"/>
      <c r="DT127" s="1013"/>
      <c r="DU127" s="1013"/>
      <c r="DV127" s="1014" t="s">
        <v>445</v>
      </c>
      <c r="DW127" s="1014"/>
      <c r="DX127" s="1014"/>
      <c r="DY127" s="1014"/>
      <c r="DZ127" s="1015"/>
    </row>
    <row r="128" spans="1:130" s="247" customFormat="1" ht="26.25" customHeight="1" thickBot="1">
      <c r="A128" s="1136" t="s">
        <v>500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501</v>
      </c>
      <c r="X128" s="1138"/>
      <c r="Y128" s="1138"/>
      <c r="Z128" s="1139"/>
      <c r="AA128" s="1140">
        <v>9291</v>
      </c>
      <c r="AB128" s="1141"/>
      <c r="AC128" s="1141"/>
      <c r="AD128" s="1141"/>
      <c r="AE128" s="1142"/>
      <c r="AF128" s="1143">
        <v>7291</v>
      </c>
      <c r="AG128" s="1141"/>
      <c r="AH128" s="1141"/>
      <c r="AI128" s="1141"/>
      <c r="AJ128" s="1142"/>
      <c r="AK128" s="1143">
        <v>7290</v>
      </c>
      <c r="AL128" s="1141"/>
      <c r="AM128" s="1141"/>
      <c r="AN128" s="1141"/>
      <c r="AO128" s="1142"/>
      <c r="AP128" s="1144"/>
      <c r="AQ128" s="1145"/>
      <c r="AR128" s="1145"/>
      <c r="AS128" s="1145"/>
      <c r="AT128" s="1146"/>
      <c r="AU128" s="283"/>
      <c r="AV128" s="283"/>
      <c r="AW128" s="283"/>
      <c r="AX128" s="981" t="s">
        <v>502</v>
      </c>
      <c r="AY128" s="982"/>
      <c r="AZ128" s="982"/>
      <c r="BA128" s="982"/>
      <c r="BB128" s="982"/>
      <c r="BC128" s="982"/>
      <c r="BD128" s="982"/>
      <c r="BE128" s="983"/>
      <c r="BF128" s="1147" t="s">
        <v>503</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504</v>
      </c>
      <c r="CQ128" s="1130"/>
      <c r="CR128" s="1130"/>
      <c r="CS128" s="1130"/>
      <c r="CT128" s="1130"/>
      <c r="CU128" s="1130"/>
      <c r="CV128" s="1130"/>
      <c r="CW128" s="1130"/>
      <c r="CX128" s="1130"/>
      <c r="CY128" s="1130"/>
      <c r="CZ128" s="1130"/>
      <c r="DA128" s="1130"/>
      <c r="DB128" s="1130"/>
      <c r="DC128" s="1130"/>
      <c r="DD128" s="1130"/>
      <c r="DE128" s="1130"/>
      <c r="DF128" s="1131"/>
      <c r="DG128" s="1132" t="s">
        <v>445</v>
      </c>
      <c r="DH128" s="1133"/>
      <c r="DI128" s="1133"/>
      <c r="DJ128" s="1133"/>
      <c r="DK128" s="1133"/>
      <c r="DL128" s="1133" t="s">
        <v>445</v>
      </c>
      <c r="DM128" s="1133"/>
      <c r="DN128" s="1133"/>
      <c r="DO128" s="1133"/>
      <c r="DP128" s="1133"/>
      <c r="DQ128" s="1133" t="s">
        <v>445</v>
      </c>
      <c r="DR128" s="1133"/>
      <c r="DS128" s="1133"/>
      <c r="DT128" s="1133"/>
      <c r="DU128" s="1133"/>
      <c r="DV128" s="1134" t="s">
        <v>493</v>
      </c>
      <c r="DW128" s="1134"/>
      <c r="DX128" s="1134"/>
      <c r="DY128" s="1134"/>
      <c r="DZ128" s="1135"/>
    </row>
    <row r="129" spans="1:131" s="247" customFormat="1" ht="26.25" customHeight="1">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505</v>
      </c>
      <c r="X129" s="1167"/>
      <c r="Y129" s="1167"/>
      <c r="Z129" s="1168"/>
      <c r="AA129" s="1051">
        <v>4666602</v>
      </c>
      <c r="AB129" s="1052"/>
      <c r="AC129" s="1052"/>
      <c r="AD129" s="1052"/>
      <c r="AE129" s="1053"/>
      <c r="AF129" s="1054">
        <v>4354746</v>
      </c>
      <c r="AG129" s="1052"/>
      <c r="AH129" s="1052"/>
      <c r="AI129" s="1052"/>
      <c r="AJ129" s="1053"/>
      <c r="AK129" s="1054">
        <v>4617901</v>
      </c>
      <c r="AL129" s="1052"/>
      <c r="AM129" s="1052"/>
      <c r="AN129" s="1052"/>
      <c r="AO129" s="1053"/>
      <c r="AP129" s="1169"/>
      <c r="AQ129" s="1170"/>
      <c r="AR129" s="1170"/>
      <c r="AS129" s="1170"/>
      <c r="AT129" s="1171"/>
      <c r="AU129" s="285"/>
      <c r="AV129" s="285"/>
      <c r="AW129" s="285"/>
      <c r="AX129" s="1160" t="s">
        <v>506</v>
      </c>
      <c r="AY129" s="1043"/>
      <c r="AZ129" s="1043"/>
      <c r="BA129" s="1043"/>
      <c r="BB129" s="1043"/>
      <c r="BC129" s="1043"/>
      <c r="BD129" s="1043"/>
      <c r="BE129" s="1044"/>
      <c r="BF129" s="1161" t="s">
        <v>487</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3" t="s">
        <v>507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508</v>
      </c>
      <c r="X130" s="1167"/>
      <c r="Y130" s="1167"/>
      <c r="Z130" s="1168"/>
      <c r="AA130" s="1051">
        <v>920948</v>
      </c>
      <c r="AB130" s="1052"/>
      <c r="AC130" s="1052"/>
      <c r="AD130" s="1052"/>
      <c r="AE130" s="1053"/>
      <c r="AF130" s="1054">
        <v>915898</v>
      </c>
      <c r="AG130" s="1052"/>
      <c r="AH130" s="1052"/>
      <c r="AI130" s="1052"/>
      <c r="AJ130" s="1053"/>
      <c r="AK130" s="1054">
        <v>977664</v>
      </c>
      <c r="AL130" s="1052"/>
      <c r="AM130" s="1052"/>
      <c r="AN130" s="1052"/>
      <c r="AO130" s="1053"/>
      <c r="AP130" s="1169"/>
      <c r="AQ130" s="1170"/>
      <c r="AR130" s="1170"/>
      <c r="AS130" s="1170"/>
      <c r="AT130" s="1171"/>
      <c r="AU130" s="285"/>
      <c r="AV130" s="285"/>
      <c r="AW130" s="285"/>
      <c r="AX130" s="1160" t="s">
        <v>509</v>
      </c>
      <c r="AY130" s="1043"/>
      <c r="AZ130" s="1043"/>
      <c r="BA130" s="1043"/>
      <c r="BB130" s="1043"/>
      <c r="BC130" s="1043"/>
      <c r="BD130" s="1043"/>
      <c r="BE130" s="1044"/>
      <c r="BF130" s="1197">
        <v>12.6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510</v>
      </c>
      <c r="X131" s="1205"/>
      <c r="Y131" s="1205"/>
      <c r="Z131" s="1206"/>
      <c r="AA131" s="1098">
        <v>3745654</v>
      </c>
      <c r="AB131" s="1077"/>
      <c r="AC131" s="1077"/>
      <c r="AD131" s="1077"/>
      <c r="AE131" s="1078"/>
      <c r="AF131" s="1076">
        <v>3438848</v>
      </c>
      <c r="AG131" s="1077"/>
      <c r="AH131" s="1077"/>
      <c r="AI131" s="1077"/>
      <c r="AJ131" s="1078"/>
      <c r="AK131" s="1076">
        <v>3640237</v>
      </c>
      <c r="AL131" s="1077"/>
      <c r="AM131" s="1077"/>
      <c r="AN131" s="1077"/>
      <c r="AO131" s="1078"/>
      <c r="AP131" s="1207"/>
      <c r="AQ131" s="1208"/>
      <c r="AR131" s="1208"/>
      <c r="AS131" s="1208"/>
      <c r="AT131" s="1209"/>
      <c r="AU131" s="285"/>
      <c r="AV131" s="285"/>
      <c r="AW131" s="285"/>
      <c r="AX131" s="1179" t="s">
        <v>511</v>
      </c>
      <c r="AY131" s="1130"/>
      <c r="AZ131" s="1130"/>
      <c r="BA131" s="1130"/>
      <c r="BB131" s="1130"/>
      <c r="BC131" s="1130"/>
      <c r="BD131" s="1130"/>
      <c r="BE131" s="1131"/>
      <c r="BF131" s="1180">
        <v>62.4</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6" t="s">
        <v>512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513</v>
      </c>
      <c r="W132" s="1190"/>
      <c r="X132" s="1190"/>
      <c r="Y132" s="1190"/>
      <c r="Z132" s="1191"/>
      <c r="AA132" s="1192">
        <v>11.80984683</v>
      </c>
      <c r="AB132" s="1193"/>
      <c r="AC132" s="1193"/>
      <c r="AD132" s="1193"/>
      <c r="AE132" s="1194"/>
      <c r="AF132" s="1195">
        <v>12.390661059999999</v>
      </c>
      <c r="AG132" s="1193"/>
      <c r="AH132" s="1193"/>
      <c r="AI132" s="1193"/>
      <c r="AJ132" s="1194"/>
      <c r="AK132" s="1195">
        <v>13.616283770000001</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514</v>
      </c>
      <c r="W133" s="1173"/>
      <c r="X133" s="1173"/>
      <c r="Y133" s="1173"/>
      <c r="Z133" s="1174"/>
      <c r="AA133" s="1175">
        <v>9.5</v>
      </c>
      <c r="AB133" s="1176"/>
      <c r="AC133" s="1176"/>
      <c r="AD133" s="1176"/>
      <c r="AE133" s="1177"/>
      <c r="AF133" s="1175">
        <v>10.3</v>
      </c>
      <c r="AG133" s="1176"/>
      <c r="AH133" s="1176"/>
      <c r="AI133" s="1176"/>
      <c r="AJ133" s="1177"/>
      <c r="AK133" s="1175">
        <v>12.6</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Seo53sEs4rCGeUeSfCgKRBSqDxoece2ftH0L4RwIOnPaCAZLux/gzg4YiZagNYGIgzRPQDhQgY+75KVRoFTBg==" saltValue="x3Ef6UgdSps6iEL0YzGw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TaqtEn6a6ksMzAuYhNiLkLyY38Mluwwg3XNoml1YsI6iXYL6V75Ahy6NKKzH+ugny166R21Yx4Wk1DTBzJYbg==" saltValue="kYFrxFkEhOidwrG2DK3s5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Normal="100" zoomScaleSheetLayoutView="55" workbookViewId="0">
      <selection sqref="A1:A1048576"/>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v7oGn3YTe8i32HWgeR2hrn33tQHOtBqHeqTPNMrWif24sj/CiGJcpLH1IkWYM6txdAcYPnpCH4tL9Hsj1JsVQ==" saltValue="noG1dzvpUwyu0m/gT+N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sqref="A1:A104857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523</v>
      </c>
      <c r="AL9" s="1216"/>
      <c r="AM9" s="1216"/>
      <c r="AN9" s="1217"/>
      <c r="AO9" s="313">
        <v>1328333</v>
      </c>
      <c r="AP9" s="313">
        <v>216095</v>
      </c>
      <c r="AQ9" s="314">
        <v>120360</v>
      </c>
      <c r="AR9" s="315">
        <v>79.5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524</v>
      </c>
      <c r="AL10" s="1216"/>
      <c r="AM10" s="1216"/>
      <c r="AN10" s="1217"/>
      <c r="AO10" s="316">
        <v>154466</v>
      </c>
      <c r="AP10" s="316">
        <v>25129</v>
      </c>
      <c r="AQ10" s="317">
        <v>12817</v>
      </c>
      <c r="AR10" s="318">
        <v>96.1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525</v>
      </c>
      <c r="AL11" s="1216"/>
      <c r="AM11" s="1216"/>
      <c r="AN11" s="1217"/>
      <c r="AO11" s="316">
        <v>2554</v>
      </c>
      <c r="AP11" s="316">
        <v>415</v>
      </c>
      <c r="AQ11" s="317">
        <v>19677</v>
      </c>
      <c r="AR11" s="318">
        <v>-97.9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526</v>
      </c>
      <c r="AL12" s="1216"/>
      <c r="AM12" s="1216"/>
      <c r="AN12" s="1217"/>
      <c r="AO12" s="316" t="s">
        <v>527</v>
      </c>
      <c r="AP12" s="316" t="s">
        <v>527</v>
      </c>
      <c r="AQ12" s="317">
        <v>1195</v>
      </c>
      <c r="AR12" s="318" t="s">
        <v>527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528</v>
      </c>
      <c r="AL13" s="1216"/>
      <c r="AM13" s="1216"/>
      <c r="AN13" s="1217"/>
      <c r="AO13" s="316" t="s">
        <v>527</v>
      </c>
      <c r="AP13" s="316" t="s">
        <v>527</v>
      </c>
      <c r="AQ13" s="317" t="s">
        <v>527</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529</v>
      </c>
      <c r="AL14" s="1216"/>
      <c r="AM14" s="1216"/>
      <c r="AN14" s="1217"/>
      <c r="AO14" s="316">
        <v>30954</v>
      </c>
      <c r="AP14" s="316">
        <v>5036</v>
      </c>
      <c r="AQ14" s="317">
        <v>5328</v>
      </c>
      <c r="AR14" s="318">
        <v>-5.5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530</v>
      </c>
      <c r="AL15" s="1216"/>
      <c r="AM15" s="1216"/>
      <c r="AN15" s="1217"/>
      <c r="AO15" s="316" t="s">
        <v>527</v>
      </c>
      <c r="AP15" s="316" t="s">
        <v>527</v>
      </c>
      <c r="AQ15" s="317">
        <v>3216</v>
      </c>
      <c r="AR15" s="318" t="s">
        <v>527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531</v>
      </c>
      <c r="AL16" s="1219"/>
      <c r="AM16" s="1219"/>
      <c r="AN16" s="1220"/>
      <c r="AO16" s="316">
        <v>-164105</v>
      </c>
      <c r="AP16" s="316">
        <v>-26697</v>
      </c>
      <c r="AQ16" s="317">
        <v>-12293</v>
      </c>
      <c r="AR16" s="318">
        <v>117.2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186</v>
      </c>
      <c r="AL17" s="1219"/>
      <c r="AM17" s="1219"/>
      <c r="AN17" s="1220"/>
      <c r="AO17" s="316">
        <v>1352202</v>
      </c>
      <c r="AP17" s="316">
        <v>219978</v>
      </c>
      <c r="AQ17" s="317">
        <v>150300</v>
      </c>
      <c r="AR17" s="318">
        <v>46.4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536</v>
      </c>
      <c r="AL21" s="1211"/>
      <c r="AM21" s="1211"/>
      <c r="AN21" s="1212"/>
      <c r="AO21" s="328">
        <v>22.94</v>
      </c>
      <c r="AP21" s="329">
        <v>13.79</v>
      </c>
      <c r="AQ21" s="330">
        <v>9.15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537</v>
      </c>
      <c r="AL22" s="1211"/>
      <c r="AM22" s="1211"/>
      <c r="AN22" s="1212"/>
      <c r="AO22" s="333">
        <v>97.3</v>
      </c>
      <c r="AP22" s="334">
        <v>95.2</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541</v>
      </c>
      <c r="AL32" s="1227"/>
      <c r="AM32" s="1227"/>
      <c r="AN32" s="1228"/>
      <c r="AO32" s="343">
        <v>1151113</v>
      </c>
      <c r="AP32" s="343">
        <v>187264</v>
      </c>
      <c r="AQ32" s="344">
        <v>71832</v>
      </c>
      <c r="AR32" s="345">
        <v>160.69999999999999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542</v>
      </c>
      <c r="AL33" s="1227"/>
      <c r="AM33" s="1227"/>
      <c r="AN33" s="1228"/>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543</v>
      </c>
      <c r="AL34" s="1227"/>
      <c r="AM34" s="1227"/>
      <c r="AN34" s="1228"/>
      <c r="AO34" s="343" t="s">
        <v>527</v>
      </c>
      <c r="AP34" s="343" t="s">
        <v>527</v>
      </c>
      <c r="AQ34" s="344">
        <v>1</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544</v>
      </c>
      <c r="AL35" s="1227"/>
      <c r="AM35" s="1227"/>
      <c r="AN35" s="1228"/>
      <c r="AO35" s="343">
        <v>329506</v>
      </c>
      <c r="AP35" s="343">
        <v>53604</v>
      </c>
      <c r="AQ35" s="344">
        <v>20841</v>
      </c>
      <c r="AR35" s="345">
        <v>157.19999999999999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545</v>
      </c>
      <c r="AL36" s="1227"/>
      <c r="AM36" s="1227"/>
      <c r="AN36" s="1228"/>
      <c r="AO36" s="343" t="s">
        <v>527</v>
      </c>
      <c r="AP36" s="343" t="s">
        <v>527</v>
      </c>
      <c r="AQ36" s="344">
        <v>5244</v>
      </c>
      <c r="AR36" s="345" t="s">
        <v>527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546</v>
      </c>
      <c r="AL37" s="1227"/>
      <c r="AM37" s="1227"/>
      <c r="AN37" s="1228"/>
      <c r="AO37" s="343" t="s">
        <v>527</v>
      </c>
      <c r="AP37" s="343" t="s">
        <v>527</v>
      </c>
      <c r="AQ37" s="344">
        <v>943</v>
      </c>
      <c r="AR37" s="345" t="s">
        <v>527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547</v>
      </c>
      <c r="AL38" s="1230"/>
      <c r="AM38" s="1230"/>
      <c r="AN38" s="1231"/>
      <c r="AO38" s="346" t="s">
        <v>527</v>
      </c>
      <c r="AP38" s="346" t="s">
        <v>527</v>
      </c>
      <c r="AQ38" s="347">
        <v>9</v>
      </c>
      <c r="AR38" s="335" t="s">
        <v>527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548</v>
      </c>
      <c r="AL39" s="1230"/>
      <c r="AM39" s="1230"/>
      <c r="AN39" s="1231"/>
      <c r="AO39" s="343">
        <v>-7290</v>
      </c>
      <c r="AP39" s="343">
        <v>-1186</v>
      </c>
      <c r="AQ39" s="344">
        <v>-2885</v>
      </c>
      <c r="AR39" s="345">
        <v>-58.9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549</v>
      </c>
      <c r="AL40" s="1227"/>
      <c r="AM40" s="1227"/>
      <c r="AN40" s="1228"/>
      <c r="AO40" s="343">
        <v>-977664</v>
      </c>
      <c r="AP40" s="343">
        <v>-159047</v>
      </c>
      <c r="AQ40" s="344">
        <v>-64554</v>
      </c>
      <c r="AR40" s="345">
        <v>146.4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298</v>
      </c>
      <c r="AL41" s="1233"/>
      <c r="AM41" s="1233"/>
      <c r="AN41" s="1234"/>
      <c r="AO41" s="343">
        <v>495665</v>
      </c>
      <c r="AP41" s="343">
        <v>80635</v>
      </c>
      <c r="AQ41" s="344">
        <v>31431</v>
      </c>
      <c r="AR41" s="345">
        <v>156.5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518</v>
      </c>
      <c r="AN49" s="1223" t="s">
        <v>553</v>
      </c>
      <c r="AO49" s="1224"/>
      <c r="AP49" s="1224"/>
      <c r="AQ49" s="1224"/>
      <c r="AR49" s="122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2445398</v>
      </c>
      <c r="AN51" s="365">
        <v>359248</v>
      </c>
      <c r="AO51" s="366">
        <v>76.5</v>
      </c>
      <c r="AP51" s="367">
        <v>109920</v>
      </c>
      <c r="AQ51" s="368">
        <v>-8.1999999999999993</v>
      </c>
      <c r="AR51" s="369">
        <v>84.7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464931</v>
      </c>
      <c r="AN52" s="373">
        <v>68302</v>
      </c>
      <c r="AO52" s="374">
        <v>-37.4</v>
      </c>
      <c r="AP52" s="375">
        <v>62739</v>
      </c>
      <c r="AQ52" s="376">
        <v>-8.4</v>
      </c>
      <c r="AR52" s="377">
        <v>-29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1686243</v>
      </c>
      <c r="AN53" s="365">
        <v>253570</v>
      </c>
      <c r="AO53" s="366">
        <v>-29.4</v>
      </c>
      <c r="AP53" s="367">
        <v>119882</v>
      </c>
      <c r="AQ53" s="368">
        <v>9.1</v>
      </c>
      <c r="AR53" s="369">
        <v>-38.5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217514</v>
      </c>
      <c r="AN54" s="373">
        <v>32709</v>
      </c>
      <c r="AO54" s="374">
        <v>-52.1</v>
      </c>
      <c r="AP54" s="375">
        <v>66481</v>
      </c>
      <c r="AQ54" s="376">
        <v>6</v>
      </c>
      <c r="AR54" s="377">
        <v>-58.1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1048971</v>
      </c>
      <c r="AN55" s="365">
        <v>162103</v>
      </c>
      <c r="AO55" s="366">
        <v>-36.1</v>
      </c>
      <c r="AP55" s="367">
        <v>116162</v>
      </c>
      <c r="AQ55" s="368">
        <v>-3.1</v>
      </c>
      <c r="AR55" s="369">
        <v>-33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598710</v>
      </c>
      <c r="AN56" s="373">
        <v>92522</v>
      </c>
      <c r="AO56" s="374">
        <v>182.9</v>
      </c>
      <c r="AP56" s="375">
        <v>61562</v>
      </c>
      <c r="AQ56" s="376">
        <v>-7.4</v>
      </c>
      <c r="AR56" s="377">
        <v>190.3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372451</v>
      </c>
      <c r="AN57" s="365">
        <v>59355</v>
      </c>
      <c r="AO57" s="366">
        <v>-63.4</v>
      </c>
      <c r="AP57" s="367">
        <v>121449</v>
      </c>
      <c r="AQ57" s="368">
        <v>4.5999999999999996</v>
      </c>
      <c r="AR57" s="369">
        <v>-68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224316</v>
      </c>
      <c r="AN58" s="373">
        <v>35748</v>
      </c>
      <c r="AO58" s="374">
        <v>-61.4</v>
      </c>
      <c r="AP58" s="375">
        <v>62922</v>
      </c>
      <c r="AQ58" s="376">
        <v>2.2000000000000002</v>
      </c>
      <c r="AR58" s="377">
        <v>-63.6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687194</v>
      </c>
      <c r="AN59" s="365">
        <v>111793</v>
      </c>
      <c r="AO59" s="366">
        <v>88.3</v>
      </c>
      <c r="AP59" s="367">
        <v>145139</v>
      </c>
      <c r="AQ59" s="368">
        <v>19.5</v>
      </c>
      <c r="AR59" s="369">
        <v>68.8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412031</v>
      </c>
      <c r="AN60" s="373">
        <v>67030</v>
      </c>
      <c r="AO60" s="374">
        <v>87.5</v>
      </c>
      <c r="AP60" s="375">
        <v>83762</v>
      </c>
      <c r="AQ60" s="376">
        <v>33.1</v>
      </c>
      <c r="AR60" s="377">
        <v>54.4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1248051</v>
      </c>
      <c r="AN61" s="380">
        <v>189214</v>
      </c>
      <c r="AO61" s="381">
        <v>7.2</v>
      </c>
      <c r="AP61" s="382">
        <v>122510</v>
      </c>
      <c r="AQ61" s="383">
        <v>4.4000000000000004</v>
      </c>
      <c r="AR61" s="369">
        <v>2.8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383500</v>
      </c>
      <c r="AN62" s="373">
        <v>59262</v>
      </c>
      <c r="AO62" s="374">
        <v>23.9</v>
      </c>
      <c r="AP62" s="375">
        <v>67493</v>
      </c>
      <c r="AQ62" s="376">
        <v>5.0999999999999996</v>
      </c>
      <c r="AR62" s="377">
        <v>18.8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5QYRUPiVmknqjt2Sryqa7Hc57qkJc2Y/KMeFO0pH8Hi2M3H7jc4DB7H3OZNJa3LzytwNejoR7Kvv9naxaPRg==" saltValue="DZg9GPL+MeKkRB3eeJ5q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election activeCell="C1" sqref="C1:C1048576"/>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ZNbv+W/IFXDTQwNBZUfYjxMcvZSEtaW6u7hZnZq37ePqWay1jhJk1anFdPHifPsSHcYBtWIEuLX9GNR3gYL6pw==" saltValue="sraSNsJIP6vzPb1QLqIA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wwIcCsgI8khe3gHxuaxgm6pWUWguRmz/rKjXGYYcGbTvxYWX3qJkoKdmJV/ghQC918Al9oxA3eN97S8tnR3slQ==" saltValue="VeTo2JiJ2UBi2g61Idkn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5" t="s">
        <v>3</v>
      </c>
      <c r="D47" s="1235"/>
      <c r="E47" s="1236"/>
      <c r="F47" s="11">
        <v>54.43</v>
      </c>
      <c r="G47" s="12">
        <v>60</v>
      </c>
      <c r="H47" s="12">
        <v>66.290000000000006</v>
      </c>
      <c r="I47" s="12">
        <v>61.49</v>
      </c>
      <c r="J47" s="13">
        <v>46.89</v>
      </c>
    </row>
    <row r="48" spans="2:10" ht="57.75" customHeight="1">
      <c r="B48" s="14"/>
      <c r="C48" s="1237" t="s">
        <v>4</v>
      </c>
      <c r="D48" s="1237"/>
      <c r="E48" s="1238"/>
      <c r="F48" s="15">
        <v>8.91</v>
      </c>
      <c r="G48" s="16">
        <v>5.7</v>
      </c>
      <c r="H48" s="16">
        <v>4.16</v>
      </c>
      <c r="I48" s="16">
        <v>1.53</v>
      </c>
      <c r="J48" s="17">
        <v>5</v>
      </c>
    </row>
    <row r="49" spans="2:10" ht="57.75" customHeight="1" thickBot="1">
      <c r="B49" s="18"/>
      <c r="C49" s="1239" t="s">
        <v>5</v>
      </c>
      <c r="D49" s="1239"/>
      <c r="E49" s="1240"/>
      <c r="F49" s="19">
        <v>4.13</v>
      </c>
      <c r="G49" s="20">
        <v>1.29</v>
      </c>
      <c r="H49" s="20">
        <v>1.27</v>
      </c>
      <c r="I49" s="20" t="s">
        <v>574</v>
      </c>
      <c r="J49" s="21" t="s">
        <v>575</v>
      </c>
    </row>
    <row r="50" spans="2:10" ht="13.5" customHeight="1"/>
  </sheetData>
  <sheetProtection algorithmName="SHA-512" hashValue="8Q7xPMGJ47nCVey6P+0ohU6BMTK623aAfWvTYmoNYGi54fd5emLd1UojgdF75TP3FkcB+0ef0THnASXW1xocYA==" saltValue="1Pwtc3El3JzhS3PytKuL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7" t="s">
        <v>576</v>
      </c>
      <c r="D34" s="1247"/>
      <c r="E34" s="1248"/>
      <c r="F34" s="32">
        <v>15.98</v>
      </c>
      <c r="G34" s="33">
        <v>17.47</v>
      </c>
      <c r="H34" s="33">
        <v>16.420000000000002</v>
      </c>
      <c r="I34" s="33">
        <v>17.64</v>
      </c>
      <c r="J34" s="34">
        <v>18.89</v>
      </c>
      <c r="K34" s="22"/>
      <c r="L34" s="22"/>
      <c r="M34" s="22"/>
      <c r="N34" s="22"/>
      <c r="O34" s="22"/>
      <c r="P34" s="22"/>
    </row>
    <row r="35" spans="1:16" ht="39" customHeight="1">
      <c r="A35" s="22"/>
      <c r="B35" s="35"/>
      <c r="C35" s="1241" t="s">
        <v>577</v>
      </c>
      <c r="D35" s="1242"/>
      <c r="E35" s="1243"/>
      <c r="F35" s="36">
        <v>8.9</v>
      </c>
      <c r="G35" s="37">
        <v>5.7</v>
      </c>
      <c r="H35" s="37">
        <v>4.16</v>
      </c>
      <c r="I35" s="37">
        <v>1.53</v>
      </c>
      <c r="J35" s="38">
        <v>4.99</v>
      </c>
      <c r="K35" s="22"/>
      <c r="L35" s="22"/>
      <c r="M35" s="22"/>
      <c r="N35" s="22"/>
      <c r="O35" s="22"/>
      <c r="P35" s="22"/>
    </row>
    <row r="36" spans="1:16" ht="39" customHeight="1">
      <c r="A36" s="22"/>
      <c r="B36" s="35"/>
      <c r="C36" s="1241" t="s">
        <v>578</v>
      </c>
      <c r="D36" s="1242"/>
      <c r="E36" s="1243"/>
      <c r="F36" s="36">
        <v>0.27</v>
      </c>
      <c r="G36" s="37">
        <v>0.79</v>
      </c>
      <c r="H36" s="37">
        <v>0.57999999999999996</v>
      </c>
      <c r="I36" s="37">
        <v>0.9</v>
      </c>
      <c r="J36" s="38">
        <v>0.65</v>
      </c>
      <c r="K36" s="22"/>
      <c r="L36" s="22"/>
      <c r="M36" s="22"/>
      <c r="N36" s="22"/>
      <c r="O36" s="22"/>
      <c r="P36" s="22"/>
    </row>
    <row r="37" spans="1:16" ht="39" customHeight="1">
      <c r="A37" s="22"/>
      <c r="B37" s="35"/>
      <c r="C37" s="1241" t="s">
        <v>579</v>
      </c>
      <c r="D37" s="1242"/>
      <c r="E37" s="1243"/>
      <c r="F37" s="36">
        <v>7.0000000000000007E-2</v>
      </c>
      <c r="G37" s="37">
        <v>0.08</v>
      </c>
      <c r="H37" s="37">
        <v>0.1</v>
      </c>
      <c r="I37" s="37">
        <v>0.11</v>
      </c>
      <c r="J37" s="38">
        <v>0.11</v>
      </c>
      <c r="K37" s="22"/>
      <c r="L37" s="22"/>
      <c r="M37" s="22"/>
      <c r="N37" s="22"/>
      <c r="O37" s="22"/>
      <c r="P37" s="22"/>
    </row>
    <row r="38" spans="1:16" ht="39" customHeight="1">
      <c r="A38" s="22"/>
      <c r="B38" s="35"/>
      <c r="C38" s="1241" t="s">
        <v>580</v>
      </c>
      <c r="D38" s="1242"/>
      <c r="E38" s="1243"/>
      <c r="F38" s="36">
        <v>0.9</v>
      </c>
      <c r="G38" s="37">
        <v>1.55</v>
      </c>
      <c r="H38" s="37">
        <v>0.7</v>
      </c>
      <c r="I38" s="37">
        <v>0.01</v>
      </c>
      <c r="J38" s="38">
        <v>0.05</v>
      </c>
      <c r="K38" s="22"/>
      <c r="L38" s="22"/>
      <c r="M38" s="22"/>
      <c r="N38" s="22"/>
      <c r="O38" s="22"/>
      <c r="P38" s="22"/>
    </row>
    <row r="39" spans="1:16" ht="39" customHeight="1">
      <c r="A39" s="22"/>
      <c r="B39" s="35"/>
      <c r="C39" s="1241" t="s">
        <v>581</v>
      </c>
      <c r="D39" s="1242"/>
      <c r="E39" s="1243"/>
      <c r="F39" s="36">
        <v>0.11</v>
      </c>
      <c r="G39" s="37">
        <v>0.09</v>
      </c>
      <c r="H39" s="37">
        <v>0.01</v>
      </c>
      <c r="I39" s="37">
        <v>0.06</v>
      </c>
      <c r="J39" s="38">
        <v>0.02</v>
      </c>
      <c r="K39" s="22"/>
      <c r="L39" s="22"/>
      <c r="M39" s="22"/>
      <c r="N39" s="22"/>
      <c r="O39" s="22"/>
      <c r="P39" s="22"/>
    </row>
    <row r="40" spans="1:16" ht="39" customHeight="1">
      <c r="A40" s="22"/>
      <c r="B40" s="35"/>
      <c r="C40" s="1241" t="s">
        <v>582</v>
      </c>
      <c r="D40" s="1242"/>
      <c r="E40" s="1243"/>
      <c r="F40" s="36">
        <v>0.18</v>
      </c>
      <c r="G40" s="37">
        <v>0.2</v>
      </c>
      <c r="H40" s="37">
        <v>0.01</v>
      </c>
      <c r="I40" s="37">
        <v>0</v>
      </c>
      <c r="J40" s="38">
        <v>0.01</v>
      </c>
      <c r="K40" s="22"/>
      <c r="L40" s="22"/>
      <c r="M40" s="22"/>
      <c r="N40" s="22"/>
      <c r="O40" s="22"/>
      <c r="P40" s="22"/>
    </row>
    <row r="41" spans="1:16" ht="39" customHeight="1">
      <c r="A41" s="22"/>
      <c r="B41" s="35"/>
      <c r="C41" s="1241" t="s">
        <v>583</v>
      </c>
      <c r="D41" s="1242"/>
      <c r="E41" s="1243"/>
      <c r="F41" s="36">
        <v>0.2</v>
      </c>
      <c r="G41" s="37">
        <v>0</v>
      </c>
      <c r="H41" s="37">
        <v>0</v>
      </c>
      <c r="I41" s="37">
        <v>0.11</v>
      </c>
      <c r="J41" s="38">
        <v>0</v>
      </c>
      <c r="K41" s="22"/>
      <c r="L41" s="22"/>
      <c r="M41" s="22"/>
      <c r="N41" s="22"/>
      <c r="O41" s="22"/>
      <c r="P41" s="22"/>
    </row>
    <row r="42" spans="1:16" ht="39" customHeight="1">
      <c r="A42" s="22"/>
      <c r="B42" s="39"/>
      <c r="C42" s="1241" t="s">
        <v>584</v>
      </c>
      <c r="D42" s="1242"/>
      <c r="E42" s="1243"/>
      <c r="F42" s="36" t="s">
        <v>527</v>
      </c>
      <c r="G42" s="37" t="s">
        <v>527</v>
      </c>
      <c r="H42" s="37" t="s">
        <v>527</v>
      </c>
      <c r="I42" s="37" t="s">
        <v>527</v>
      </c>
      <c r="J42" s="38" t="s">
        <v>527</v>
      </c>
      <c r="K42" s="22"/>
      <c r="L42" s="22"/>
      <c r="M42" s="22"/>
      <c r="N42" s="22"/>
      <c r="O42" s="22"/>
      <c r="P42" s="22"/>
    </row>
    <row r="43" spans="1:16" ht="39" customHeight="1" thickBot="1">
      <c r="A43" s="22"/>
      <c r="B43" s="40"/>
      <c r="C43" s="1244" t="s">
        <v>585</v>
      </c>
      <c r="D43" s="1245"/>
      <c r="E43" s="124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lqorJDloPl2fVZ2hiB4J3Z2M0hoQaKjjTp6XrpyhLDTc/FbCwrutpA4NacGd4+ZEew/ahiJR7qGDlLpeNdv9g==" saltValue="UH9rXUNqoBXLI/NpIbO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49" t="s">
        <v>11</v>
      </c>
      <c r="C45" s="1250"/>
      <c r="D45" s="58"/>
      <c r="E45" s="1255" t="s">
        <v>12</v>
      </c>
      <c r="F45" s="1255"/>
      <c r="G45" s="1255"/>
      <c r="H45" s="1255"/>
      <c r="I45" s="1255"/>
      <c r="J45" s="1256"/>
      <c r="K45" s="59">
        <v>949</v>
      </c>
      <c r="L45" s="60">
        <v>933</v>
      </c>
      <c r="M45" s="60">
        <v>947</v>
      </c>
      <c r="N45" s="60">
        <v>962</v>
      </c>
      <c r="O45" s="61">
        <v>1151</v>
      </c>
      <c r="P45" s="48"/>
      <c r="Q45" s="48"/>
      <c r="R45" s="48"/>
      <c r="S45" s="48"/>
      <c r="T45" s="48"/>
      <c r="U45" s="48"/>
    </row>
    <row r="46" spans="1:21" ht="30.75" customHeight="1">
      <c r="A46" s="48"/>
      <c r="B46" s="1251"/>
      <c r="C46" s="1252"/>
      <c r="D46" s="62"/>
      <c r="E46" s="1257" t="s">
        <v>13</v>
      </c>
      <c r="F46" s="1257"/>
      <c r="G46" s="1257"/>
      <c r="H46" s="1257"/>
      <c r="I46" s="1257"/>
      <c r="J46" s="1258"/>
      <c r="K46" s="63" t="s">
        <v>527</v>
      </c>
      <c r="L46" s="64" t="s">
        <v>527</v>
      </c>
      <c r="M46" s="64" t="s">
        <v>527</v>
      </c>
      <c r="N46" s="64" t="s">
        <v>527</v>
      </c>
      <c r="O46" s="65" t="s">
        <v>527</v>
      </c>
      <c r="P46" s="48"/>
      <c r="Q46" s="48"/>
      <c r="R46" s="48"/>
      <c r="S46" s="48"/>
      <c r="T46" s="48"/>
      <c r="U46" s="48"/>
    </row>
    <row r="47" spans="1:21" ht="30.75" customHeight="1">
      <c r="A47" s="48"/>
      <c r="B47" s="1251"/>
      <c r="C47" s="1252"/>
      <c r="D47" s="62"/>
      <c r="E47" s="1257" t="s">
        <v>14</v>
      </c>
      <c r="F47" s="1257"/>
      <c r="G47" s="1257"/>
      <c r="H47" s="1257"/>
      <c r="I47" s="1257"/>
      <c r="J47" s="1258"/>
      <c r="K47" s="63" t="s">
        <v>527</v>
      </c>
      <c r="L47" s="64" t="s">
        <v>527</v>
      </c>
      <c r="M47" s="64" t="s">
        <v>527</v>
      </c>
      <c r="N47" s="64" t="s">
        <v>527</v>
      </c>
      <c r="O47" s="65" t="s">
        <v>527</v>
      </c>
      <c r="P47" s="48"/>
      <c r="Q47" s="48"/>
      <c r="R47" s="48"/>
      <c r="S47" s="48"/>
      <c r="T47" s="48"/>
      <c r="U47" s="48"/>
    </row>
    <row r="48" spans="1:21" ht="30.75" customHeight="1">
      <c r="A48" s="48"/>
      <c r="B48" s="1251"/>
      <c r="C48" s="1252"/>
      <c r="D48" s="62"/>
      <c r="E48" s="1257" t="s">
        <v>15</v>
      </c>
      <c r="F48" s="1257"/>
      <c r="G48" s="1257"/>
      <c r="H48" s="1257"/>
      <c r="I48" s="1257"/>
      <c r="J48" s="1258"/>
      <c r="K48" s="63">
        <v>444</v>
      </c>
      <c r="L48" s="64">
        <v>432</v>
      </c>
      <c r="M48" s="64">
        <v>425</v>
      </c>
      <c r="N48" s="64">
        <v>387</v>
      </c>
      <c r="O48" s="65">
        <v>330</v>
      </c>
      <c r="P48" s="48"/>
      <c r="Q48" s="48"/>
      <c r="R48" s="48"/>
      <c r="S48" s="48"/>
      <c r="T48" s="48"/>
      <c r="U48" s="48"/>
    </row>
    <row r="49" spans="1:21" ht="30.75" customHeight="1">
      <c r="A49" s="48"/>
      <c r="B49" s="1251"/>
      <c r="C49" s="1252"/>
      <c r="D49" s="62"/>
      <c r="E49" s="1257" t="s">
        <v>16</v>
      </c>
      <c r="F49" s="1257"/>
      <c r="G49" s="1257"/>
      <c r="H49" s="1257"/>
      <c r="I49" s="1257"/>
      <c r="J49" s="1258"/>
      <c r="K49" s="63" t="s">
        <v>527</v>
      </c>
      <c r="L49" s="64" t="s">
        <v>527</v>
      </c>
      <c r="M49" s="64" t="s">
        <v>527</v>
      </c>
      <c r="N49" s="64" t="s">
        <v>527</v>
      </c>
      <c r="O49" s="65" t="s">
        <v>527</v>
      </c>
      <c r="P49" s="48"/>
      <c r="Q49" s="48"/>
      <c r="R49" s="48"/>
      <c r="S49" s="48"/>
      <c r="T49" s="48"/>
      <c r="U49" s="48"/>
    </row>
    <row r="50" spans="1:21" ht="30.75" customHeight="1">
      <c r="A50" s="48"/>
      <c r="B50" s="1251"/>
      <c r="C50" s="1252"/>
      <c r="D50" s="62"/>
      <c r="E50" s="1257" t="s">
        <v>17</v>
      </c>
      <c r="F50" s="1257"/>
      <c r="G50" s="1257"/>
      <c r="H50" s="1257"/>
      <c r="I50" s="1257"/>
      <c r="J50" s="1258"/>
      <c r="K50" s="63" t="s">
        <v>527</v>
      </c>
      <c r="L50" s="64" t="s">
        <v>527</v>
      </c>
      <c r="M50" s="64" t="s">
        <v>527</v>
      </c>
      <c r="N50" s="64" t="s">
        <v>527</v>
      </c>
      <c r="O50" s="65" t="s">
        <v>527</v>
      </c>
      <c r="P50" s="48"/>
      <c r="Q50" s="48"/>
      <c r="R50" s="48"/>
      <c r="S50" s="48"/>
      <c r="T50" s="48"/>
      <c r="U50" s="48"/>
    </row>
    <row r="51" spans="1:21" ht="30.75" customHeight="1">
      <c r="A51" s="48"/>
      <c r="B51" s="1253"/>
      <c r="C51" s="1254"/>
      <c r="D51" s="66"/>
      <c r="E51" s="1257" t="s">
        <v>18</v>
      </c>
      <c r="F51" s="1257"/>
      <c r="G51" s="1257"/>
      <c r="H51" s="1257"/>
      <c r="I51" s="1257"/>
      <c r="J51" s="1258"/>
      <c r="K51" s="63" t="s">
        <v>527</v>
      </c>
      <c r="L51" s="64" t="s">
        <v>527</v>
      </c>
      <c r="M51" s="64" t="s">
        <v>527</v>
      </c>
      <c r="N51" s="64" t="s">
        <v>527</v>
      </c>
      <c r="O51" s="65" t="s">
        <v>527</v>
      </c>
      <c r="P51" s="48"/>
      <c r="Q51" s="48"/>
      <c r="R51" s="48"/>
      <c r="S51" s="48"/>
      <c r="T51" s="48"/>
      <c r="U51" s="48"/>
    </row>
    <row r="52" spans="1:21" ht="30.75" customHeight="1">
      <c r="A52" s="48"/>
      <c r="B52" s="1259" t="s">
        <v>19</v>
      </c>
      <c r="C52" s="1260"/>
      <c r="D52" s="66"/>
      <c r="E52" s="1257" t="s">
        <v>20</v>
      </c>
      <c r="F52" s="1257"/>
      <c r="G52" s="1257"/>
      <c r="H52" s="1257"/>
      <c r="I52" s="1257"/>
      <c r="J52" s="1258"/>
      <c r="K52" s="63">
        <v>986</v>
      </c>
      <c r="L52" s="64">
        <v>1109</v>
      </c>
      <c r="M52" s="64">
        <v>930</v>
      </c>
      <c r="N52" s="64">
        <v>922</v>
      </c>
      <c r="O52" s="65">
        <v>985</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407</v>
      </c>
      <c r="L53" s="69">
        <v>256</v>
      </c>
      <c r="M53" s="69">
        <v>442</v>
      </c>
      <c r="N53" s="69">
        <v>427</v>
      </c>
      <c r="O53" s="70">
        <v>496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5" t="s">
        <v>25</v>
      </c>
      <c r="C57" s="1266"/>
      <c r="D57" s="1269" t="s">
        <v>26</v>
      </c>
      <c r="E57" s="1270"/>
      <c r="F57" s="1270"/>
      <c r="G57" s="1270"/>
      <c r="H57" s="1270"/>
      <c r="I57" s="1270"/>
      <c r="J57" s="1271"/>
      <c r="K57" s="83" t="s">
        <v>603</v>
      </c>
      <c r="L57" s="84" t="s">
        <v>603</v>
      </c>
      <c r="M57" s="84" t="s">
        <v>603</v>
      </c>
      <c r="N57" s="84" t="s">
        <v>603</v>
      </c>
      <c r="O57" s="85" t="s">
        <v>603</v>
      </c>
    </row>
    <row r="58" spans="1:21" ht="31.5" customHeight="1" thickBot="1">
      <c r="B58" s="1267"/>
      <c r="C58" s="1268"/>
      <c r="D58" s="1272" t="s">
        <v>27</v>
      </c>
      <c r="E58" s="1273"/>
      <c r="F58" s="1273"/>
      <c r="G58" s="1273"/>
      <c r="H58" s="1273"/>
      <c r="I58" s="1273"/>
      <c r="J58" s="1274"/>
      <c r="K58" s="86" t="s">
        <v>604</v>
      </c>
      <c r="L58" s="87" t="s">
        <v>603</v>
      </c>
      <c r="M58" s="87" t="s">
        <v>603</v>
      </c>
      <c r="N58" s="87" t="s">
        <v>603</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j84Pqk1sl6d+uSXQRc91k9dWAk7xIXcaxpUZKSzD0JR512iBNoBroXVSJhSaXv0IHLk7CZHPWitg9w7N/VcQw==" saltValue="uHIr3Rg6vMFvq8eykXWT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A104857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75" t="s">
        <v>30</v>
      </c>
      <c r="C41" s="1276"/>
      <c r="D41" s="102"/>
      <c r="E41" s="1281" t="s">
        <v>31</v>
      </c>
      <c r="F41" s="1281"/>
      <c r="G41" s="1281"/>
      <c r="H41" s="1282"/>
      <c r="I41" s="103">
        <v>11399</v>
      </c>
      <c r="J41" s="104">
        <v>11997</v>
      </c>
      <c r="K41" s="104">
        <v>12158</v>
      </c>
      <c r="L41" s="104">
        <v>11809</v>
      </c>
      <c r="M41" s="105">
        <v>11370</v>
      </c>
    </row>
    <row r="42" spans="2:13" ht="27.75" customHeight="1">
      <c r="B42" s="1277"/>
      <c r="C42" s="1278"/>
      <c r="D42" s="106"/>
      <c r="E42" s="1283" t="s">
        <v>32</v>
      </c>
      <c r="F42" s="1283"/>
      <c r="G42" s="1283"/>
      <c r="H42" s="1284"/>
      <c r="I42" s="107">
        <v>112</v>
      </c>
      <c r="J42" s="108">
        <v>97</v>
      </c>
      <c r="K42" s="108">
        <v>82</v>
      </c>
      <c r="L42" s="108">
        <v>71</v>
      </c>
      <c r="M42" s="109">
        <v>62</v>
      </c>
    </row>
    <row r="43" spans="2:13" ht="27.75" customHeight="1">
      <c r="B43" s="1277"/>
      <c r="C43" s="1278"/>
      <c r="D43" s="106"/>
      <c r="E43" s="1283" t="s">
        <v>33</v>
      </c>
      <c r="F43" s="1283"/>
      <c r="G43" s="1283"/>
      <c r="H43" s="1284"/>
      <c r="I43" s="107">
        <v>3908</v>
      </c>
      <c r="J43" s="108">
        <v>3551</v>
      </c>
      <c r="K43" s="108">
        <v>3209</v>
      </c>
      <c r="L43" s="108">
        <v>2871</v>
      </c>
      <c r="M43" s="109">
        <v>2630</v>
      </c>
    </row>
    <row r="44" spans="2:13" ht="27.75" customHeight="1">
      <c r="B44" s="1277"/>
      <c r="C44" s="1278"/>
      <c r="D44" s="106"/>
      <c r="E44" s="1283" t="s">
        <v>34</v>
      </c>
      <c r="F44" s="1283"/>
      <c r="G44" s="1283"/>
      <c r="H44" s="1284"/>
      <c r="I44" s="107" t="s">
        <v>527</v>
      </c>
      <c r="J44" s="108" t="s">
        <v>527</v>
      </c>
      <c r="K44" s="108" t="s">
        <v>527</v>
      </c>
      <c r="L44" s="108" t="s">
        <v>527</v>
      </c>
      <c r="M44" s="109" t="s">
        <v>527</v>
      </c>
    </row>
    <row r="45" spans="2:13" ht="27.75" customHeight="1">
      <c r="B45" s="1277"/>
      <c r="C45" s="1278"/>
      <c r="D45" s="106"/>
      <c r="E45" s="1283" t="s">
        <v>35</v>
      </c>
      <c r="F45" s="1283"/>
      <c r="G45" s="1283"/>
      <c r="H45" s="1284"/>
      <c r="I45" s="107">
        <v>815</v>
      </c>
      <c r="J45" s="108">
        <v>779</v>
      </c>
      <c r="K45" s="108">
        <v>847</v>
      </c>
      <c r="L45" s="108">
        <v>781</v>
      </c>
      <c r="M45" s="109">
        <v>688</v>
      </c>
    </row>
    <row r="46" spans="2:13" ht="27.75" customHeight="1">
      <c r="B46" s="1277"/>
      <c r="C46" s="1278"/>
      <c r="D46" s="110"/>
      <c r="E46" s="1283" t="s">
        <v>36</v>
      </c>
      <c r="F46" s="1283"/>
      <c r="G46" s="1283"/>
      <c r="H46" s="1284"/>
      <c r="I46" s="107" t="s">
        <v>527</v>
      </c>
      <c r="J46" s="108" t="s">
        <v>527</v>
      </c>
      <c r="K46" s="108" t="s">
        <v>527</v>
      </c>
      <c r="L46" s="108" t="s">
        <v>527</v>
      </c>
      <c r="M46" s="109" t="s">
        <v>527</v>
      </c>
    </row>
    <row r="47" spans="2:13" ht="27.75" customHeight="1">
      <c r="B47" s="1277"/>
      <c r="C47" s="1278"/>
      <c r="D47" s="111"/>
      <c r="E47" s="1285" t="s">
        <v>37</v>
      </c>
      <c r="F47" s="1286"/>
      <c r="G47" s="1286"/>
      <c r="H47" s="1287"/>
      <c r="I47" s="107" t="s">
        <v>527</v>
      </c>
      <c r="J47" s="108" t="s">
        <v>527</v>
      </c>
      <c r="K47" s="108" t="s">
        <v>527</v>
      </c>
      <c r="L47" s="108" t="s">
        <v>527</v>
      </c>
      <c r="M47" s="109" t="s">
        <v>527</v>
      </c>
    </row>
    <row r="48" spans="2:13" ht="27.75" customHeight="1">
      <c r="B48" s="1277"/>
      <c r="C48" s="1278"/>
      <c r="D48" s="106"/>
      <c r="E48" s="1283" t="s">
        <v>38</v>
      </c>
      <c r="F48" s="1283"/>
      <c r="G48" s="1283"/>
      <c r="H48" s="1284"/>
      <c r="I48" s="107" t="s">
        <v>527</v>
      </c>
      <c r="J48" s="108" t="s">
        <v>527</v>
      </c>
      <c r="K48" s="108" t="s">
        <v>527</v>
      </c>
      <c r="L48" s="108" t="s">
        <v>527</v>
      </c>
      <c r="M48" s="109" t="s">
        <v>527</v>
      </c>
    </row>
    <row r="49" spans="2:13" ht="27.75" customHeight="1">
      <c r="B49" s="1279"/>
      <c r="C49" s="1280"/>
      <c r="D49" s="106"/>
      <c r="E49" s="1283" t="s">
        <v>39</v>
      </c>
      <c r="F49" s="1283"/>
      <c r="G49" s="1283"/>
      <c r="H49" s="1284"/>
      <c r="I49" s="107" t="s">
        <v>527</v>
      </c>
      <c r="J49" s="108" t="s">
        <v>527</v>
      </c>
      <c r="K49" s="108" t="s">
        <v>527</v>
      </c>
      <c r="L49" s="108" t="s">
        <v>527</v>
      </c>
      <c r="M49" s="109" t="s">
        <v>527</v>
      </c>
    </row>
    <row r="50" spans="2:13" ht="27.75" customHeight="1">
      <c r="B50" s="1288" t="s">
        <v>40</v>
      </c>
      <c r="C50" s="1289"/>
      <c r="D50" s="112"/>
      <c r="E50" s="1283" t="s">
        <v>41</v>
      </c>
      <c r="F50" s="1283"/>
      <c r="G50" s="1283"/>
      <c r="H50" s="1284"/>
      <c r="I50" s="107">
        <v>3765</v>
      </c>
      <c r="J50" s="108">
        <v>4063</v>
      </c>
      <c r="K50" s="108">
        <v>4233</v>
      </c>
      <c r="L50" s="108">
        <v>3852</v>
      </c>
      <c r="M50" s="109">
        <v>3298</v>
      </c>
    </row>
    <row r="51" spans="2:13" ht="27.75" customHeight="1">
      <c r="B51" s="1277"/>
      <c r="C51" s="1278"/>
      <c r="D51" s="106"/>
      <c r="E51" s="1283" t="s">
        <v>42</v>
      </c>
      <c r="F51" s="1283"/>
      <c r="G51" s="1283"/>
      <c r="H51" s="1284"/>
      <c r="I51" s="107">
        <v>48</v>
      </c>
      <c r="J51" s="108">
        <v>36</v>
      </c>
      <c r="K51" s="108">
        <v>27</v>
      </c>
      <c r="L51" s="108">
        <v>20</v>
      </c>
      <c r="M51" s="109">
        <v>13</v>
      </c>
    </row>
    <row r="52" spans="2:13" ht="27.75" customHeight="1">
      <c r="B52" s="1279"/>
      <c r="C52" s="1280"/>
      <c r="D52" s="106"/>
      <c r="E52" s="1283" t="s">
        <v>43</v>
      </c>
      <c r="F52" s="1283"/>
      <c r="G52" s="1283"/>
      <c r="H52" s="1284"/>
      <c r="I52" s="107">
        <v>9133</v>
      </c>
      <c r="J52" s="108">
        <v>9460</v>
      </c>
      <c r="K52" s="108">
        <v>9444</v>
      </c>
      <c r="L52" s="108">
        <v>9407</v>
      </c>
      <c r="M52" s="109">
        <v>9165</v>
      </c>
    </row>
    <row r="53" spans="2:13" ht="27.75" customHeight="1" thickBot="1">
      <c r="B53" s="1290" t="s">
        <v>44</v>
      </c>
      <c r="C53" s="1291"/>
      <c r="D53" s="113"/>
      <c r="E53" s="1292" t="s">
        <v>45</v>
      </c>
      <c r="F53" s="1292"/>
      <c r="G53" s="1292"/>
      <c r="H53" s="1293"/>
      <c r="I53" s="114">
        <v>3287</v>
      </c>
      <c r="J53" s="115">
        <v>2864</v>
      </c>
      <c r="K53" s="115">
        <v>2591</v>
      </c>
      <c r="L53" s="115">
        <v>2254</v>
      </c>
      <c r="M53" s="116">
        <v>2274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oeWsgrv7gO2yrilWura/w7Soo8qrQUrrONJrU5T6Na3/oQc5OnACf5bpgl1awPARHZ7jdYjTpXM5aeLvDie1g==" saltValue="1zzuW4MJRsgDNXp6Svlc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1" zoomScaleNormal="91"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2" t="s">
        <v>48</v>
      </c>
      <c r="D55" s="1302"/>
      <c r="E55" s="1303"/>
      <c r="F55" s="128">
        <v>3094</v>
      </c>
      <c r="G55" s="128">
        <v>2678</v>
      </c>
      <c r="H55" s="129">
        <v>2165</v>
      </c>
    </row>
    <row r="56" spans="2:8" ht="52.5" customHeight="1">
      <c r="B56" s="130"/>
      <c r="C56" s="1304" t="s">
        <v>49</v>
      </c>
      <c r="D56" s="1304"/>
      <c r="E56" s="1305"/>
      <c r="F56" s="131">
        <v>314</v>
      </c>
      <c r="G56" s="131">
        <v>315</v>
      </c>
      <c r="H56" s="132">
        <v>315</v>
      </c>
    </row>
    <row r="57" spans="2:8" ht="53.25" customHeight="1">
      <c r="B57" s="130"/>
      <c r="C57" s="1306" t="s">
        <v>50</v>
      </c>
      <c r="D57" s="1306"/>
      <c r="E57" s="1307"/>
      <c r="F57" s="133">
        <v>1718</v>
      </c>
      <c r="G57" s="133">
        <v>1656</v>
      </c>
      <c r="H57" s="134">
        <v>1581</v>
      </c>
    </row>
    <row r="58" spans="2:8" ht="45.75" customHeight="1">
      <c r="B58" s="135"/>
      <c r="C58" s="1294" t="s">
        <v>606</v>
      </c>
      <c r="D58" s="1295"/>
      <c r="E58" s="1296"/>
      <c r="F58" s="136">
        <v>1006</v>
      </c>
      <c r="G58" s="136">
        <v>924</v>
      </c>
      <c r="H58" s="137">
        <v>875</v>
      </c>
    </row>
    <row r="59" spans="2:8" ht="45.75" customHeight="1">
      <c r="B59" s="135"/>
      <c r="C59" s="1294" t="s">
        <v>607</v>
      </c>
      <c r="D59" s="1295"/>
      <c r="E59" s="1296"/>
      <c r="F59" s="136">
        <v>300</v>
      </c>
      <c r="G59" s="136">
        <v>341</v>
      </c>
      <c r="H59" s="137">
        <v>329</v>
      </c>
    </row>
    <row r="60" spans="2:8" ht="45.75" customHeight="1">
      <c r="B60" s="135"/>
      <c r="C60" s="1294" t="s">
        <v>608</v>
      </c>
      <c r="D60" s="1295"/>
      <c r="E60" s="1296"/>
      <c r="F60" s="136">
        <v>227</v>
      </c>
      <c r="G60" s="136">
        <v>207</v>
      </c>
      <c r="H60" s="137">
        <v>172</v>
      </c>
    </row>
    <row r="61" spans="2:8" ht="45.75" customHeight="1">
      <c r="B61" s="135"/>
      <c r="C61" s="1294" t="s">
        <v>609</v>
      </c>
      <c r="D61" s="1295"/>
      <c r="E61" s="1296"/>
      <c r="F61" s="136">
        <v>177</v>
      </c>
      <c r="G61" s="136">
        <v>176</v>
      </c>
      <c r="H61" s="137">
        <v>158</v>
      </c>
    </row>
    <row r="62" spans="2:8" ht="45.75" customHeight="1" thickBot="1">
      <c r="B62" s="138"/>
      <c r="C62" s="1297" t="s">
        <v>610</v>
      </c>
      <c r="D62" s="1298"/>
      <c r="E62" s="1299"/>
      <c r="F62" s="139">
        <v>2</v>
      </c>
      <c r="G62" s="139">
        <v>5</v>
      </c>
      <c r="H62" s="140">
        <v>26</v>
      </c>
    </row>
    <row r="63" spans="2:8" ht="52.5" customHeight="1" thickBot="1">
      <c r="B63" s="141"/>
      <c r="C63" s="1300" t="s">
        <v>51</v>
      </c>
      <c r="D63" s="1300"/>
      <c r="E63" s="1301"/>
      <c r="F63" s="142">
        <v>5126</v>
      </c>
      <c r="G63" s="142">
        <v>4649</v>
      </c>
      <c r="H63" s="143">
        <v>4061</v>
      </c>
    </row>
    <row r="64" spans="2:8" ht="15" customHeight="1"/>
  </sheetData>
  <sheetProtection algorithmName="SHA-512" hashValue="hoNBo417XtjDZOnqXcTHezfBt9mR8CfleGbjHNl8kpnqSUB5GNa8HRZClg3+2YQdQVV5dNpfL/hXby3t4VRY+g==" saltValue="J2xaG9AUtbNrt3YSbeP9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6" t="s">
        <v>626</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c r="B44" s="395"/>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c r="B45" s="395"/>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c r="B46" s="395"/>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c r="B47" s="395"/>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616</v>
      </c>
    </row>
    <row r="50" spans="1:109">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569</v>
      </c>
      <c r="BQ50" s="1314"/>
      <c r="BR50" s="1314"/>
      <c r="BS50" s="1314"/>
      <c r="BT50" s="1314"/>
      <c r="BU50" s="1314"/>
      <c r="BV50" s="1314"/>
      <c r="BW50" s="1314"/>
      <c r="BX50" s="1314" t="s">
        <v>570</v>
      </c>
      <c r="BY50" s="1314"/>
      <c r="BZ50" s="1314"/>
      <c r="CA50" s="1314"/>
      <c r="CB50" s="1314"/>
      <c r="CC50" s="1314"/>
      <c r="CD50" s="1314"/>
      <c r="CE50" s="1314"/>
      <c r="CF50" s="1314" t="s">
        <v>571</v>
      </c>
      <c r="CG50" s="1314"/>
      <c r="CH50" s="1314"/>
      <c r="CI50" s="1314"/>
      <c r="CJ50" s="1314"/>
      <c r="CK50" s="1314"/>
      <c r="CL50" s="1314"/>
      <c r="CM50" s="1314"/>
      <c r="CN50" s="1314" t="s">
        <v>572</v>
      </c>
      <c r="CO50" s="1314"/>
      <c r="CP50" s="1314"/>
      <c r="CQ50" s="1314"/>
      <c r="CR50" s="1314"/>
      <c r="CS50" s="1314"/>
      <c r="CT50" s="1314"/>
      <c r="CU50" s="1314"/>
      <c r="CV50" s="1314" t="s">
        <v>573</v>
      </c>
      <c r="CW50" s="1314"/>
      <c r="CX50" s="1314"/>
      <c r="CY50" s="1314"/>
      <c r="CZ50" s="1314"/>
      <c r="DA50" s="1314"/>
      <c r="DB50" s="1314"/>
      <c r="DC50" s="1314"/>
    </row>
    <row r="51" spans="1:109" ht="13.5" customHeight="1">
      <c r="B51" s="395"/>
      <c r="G51" s="1325"/>
      <c r="H51" s="1325"/>
      <c r="I51" s="1329"/>
      <c r="J51" s="1329"/>
      <c r="K51" s="1315"/>
      <c r="L51" s="1315"/>
      <c r="M51" s="1315"/>
      <c r="N51" s="1315"/>
      <c r="AM51" s="404"/>
      <c r="AN51" s="1313" t="s">
        <v>617</v>
      </c>
      <c r="AO51" s="1313"/>
      <c r="AP51" s="1313"/>
      <c r="AQ51" s="1313"/>
      <c r="AR51" s="1313"/>
      <c r="AS51" s="1313"/>
      <c r="AT51" s="1313"/>
      <c r="AU51" s="1313"/>
      <c r="AV51" s="1313"/>
      <c r="AW51" s="1313"/>
      <c r="AX51" s="1313"/>
      <c r="AY51" s="1313"/>
      <c r="AZ51" s="1313"/>
      <c r="BA51" s="1313"/>
      <c r="BB51" s="1313" t="s">
        <v>618</v>
      </c>
      <c r="BC51" s="1313"/>
      <c r="BD51" s="1313"/>
      <c r="BE51" s="1313"/>
      <c r="BF51" s="1313"/>
      <c r="BG51" s="1313"/>
      <c r="BH51" s="1313"/>
      <c r="BI51" s="1313"/>
      <c r="BJ51" s="1313"/>
      <c r="BK51" s="1313"/>
      <c r="BL51" s="1313"/>
      <c r="BM51" s="1313"/>
      <c r="BN51" s="1313"/>
      <c r="BO51" s="1313"/>
      <c r="BP51" s="1310">
        <v>81.5</v>
      </c>
      <c r="BQ51" s="1310"/>
      <c r="BR51" s="1310"/>
      <c r="BS51" s="1310"/>
      <c r="BT51" s="1310"/>
      <c r="BU51" s="1310"/>
      <c r="BV51" s="1310"/>
      <c r="BW51" s="1310"/>
      <c r="BX51" s="1310">
        <v>75</v>
      </c>
      <c r="BY51" s="1310"/>
      <c r="BZ51" s="1310"/>
      <c r="CA51" s="1310"/>
      <c r="CB51" s="1310"/>
      <c r="CC51" s="1310"/>
      <c r="CD51" s="1310"/>
      <c r="CE51" s="1310"/>
      <c r="CF51" s="1310">
        <v>69.099999999999994</v>
      </c>
      <c r="CG51" s="1310"/>
      <c r="CH51" s="1310"/>
      <c r="CI51" s="1310"/>
      <c r="CJ51" s="1310"/>
      <c r="CK51" s="1310"/>
      <c r="CL51" s="1310"/>
      <c r="CM51" s="1310"/>
      <c r="CN51" s="1310">
        <v>65.5</v>
      </c>
      <c r="CO51" s="1310"/>
      <c r="CP51" s="1310"/>
      <c r="CQ51" s="1310"/>
      <c r="CR51" s="1310"/>
      <c r="CS51" s="1310"/>
      <c r="CT51" s="1310"/>
      <c r="CU51" s="1310"/>
      <c r="CV51" s="1310">
        <v>62.4</v>
      </c>
      <c r="CW51" s="1310"/>
      <c r="CX51" s="1310"/>
      <c r="CY51" s="1310"/>
      <c r="CZ51" s="1310"/>
      <c r="DA51" s="1310"/>
      <c r="DB51" s="1310"/>
      <c r="DC51" s="1310"/>
    </row>
    <row r="52" spans="1:109">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619</v>
      </c>
      <c r="BC53" s="1313"/>
      <c r="BD53" s="1313"/>
      <c r="BE53" s="1313"/>
      <c r="BF53" s="1313"/>
      <c r="BG53" s="1313"/>
      <c r="BH53" s="1313"/>
      <c r="BI53" s="1313"/>
      <c r="BJ53" s="1313"/>
      <c r="BK53" s="1313"/>
      <c r="BL53" s="1313"/>
      <c r="BM53" s="1313"/>
      <c r="BN53" s="1313"/>
      <c r="BO53" s="1313"/>
      <c r="BP53" s="1310">
        <v>57</v>
      </c>
      <c r="BQ53" s="1310"/>
      <c r="BR53" s="1310"/>
      <c r="BS53" s="1310"/>
      <c r="BT53" s="1310"/>
      <c r="BU53" s="1310"/>
      <c r="BV53" s="1310"/>
      <c r="BW53" s="1310"/>
      <c r="BX53" s="1310">
        <v>58</v>
      </c>
      <c r="BY53" s="1310"/>
      <c r="BZ53" s="1310"/>
      <c r="CA53" s="1310"/>
      <c r="CB53" s="1310"/>
      <c r="CC53" s="1310"/>
      <c r="CD53" s="1310"/>
      <c r="CE53" s="1310"/>
      <c r="CF53" s="1310">
        <v>59.2</v>
      </c>
      <c r="CG53" s="1310"/>
      <c r="CH53" s="1310"/>
      <c r="CI53" s="1310"/>
      <c r="CJ53" s="1310"/>
      <c r="CK53" s="1310"/>
      <c r="CL53" s="1310"/>
      <c r="CM53" s="1310"/>
      <c r="CN53" s="1310">
        <v>61.1</v>
      </c>
      <c r="CO53" s="1310"/>
      <c r="CP53" s="1310"/>
      <c r="CQ53" s="1310"/>
      <c r="CR53" s="1310"/>
      <c r="CS53" s="1310"/>
      <c r="CT53" s="1310"/>
      <c r="CU53" s="1310"/>
      <c r="CV53" s="1310">
        <v>62.7</v>
      </c>
      <c r="CW53" s="1310"/>
      <c r="CX53" s="1310"/>
      <c r="CY53" s="1310"/>
      <c r="CZ53" s="1310"/>
      <c r="DA53" s="1310"/>
      <c r="DB53" s="1310"/>
      <c r="DC53" s="1310"/>
    </row>
    <row r="54" spans="1:109">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3"/>
      <c r="B55" s="395"/>
      <c r="G55" s="1308"/>
      <c r="H55" s="1308"/>
      <c r="I55" s="1308"/>
      <c r="J55" s="1308"/>
      <c r="K55" s="1315"/>
      <c r="L55" s="1315"/>
      <c r="M55" s="1315"/>
      <c r="N55" s="1315"/>
      <c r="AN55" s="1314" t="s">
        <v>621</v>
      </c>
      <c r="AO55" s="1314"/>
      <c r="AP55" s="1314"/>
      <c r="AQ55" s="1314"/>
      <c r="AR55" s="1314"/>
      <c r="AS55" s="1314"/>
      <c r="AT55" s="1314"/>
      <c r="AU55" s="1314"/>
      <c r="AV55" s="1314"/>
      <c r="AW55" s="1314"/>
      <c r="AX55" s="1314"/>
      <c r="AY55" s="1314"/>
      <c r="AZ55" s="1314"/>
      <c r="BA55" s="1314"/>
      <c r="BB55" s="1313" t="s">
        <v>622</v>
      </c>
      <c r="BC55" s="1313"/>
      <c r="BD55" s="1313"/>
      <c r="BE55" s="1313"/>
      <c r="BF55" s="1313"/>
      <c r="BG55" s="1313"/>
      <c r="BH55" s="1313"/>
      <c r="BI55" s="1313"/>
      <c r="BJ55" s="1313"/>
      <c r="BK55" s="1313"/>
      <c r="BL55" s="1313"/>
      <c r="BM55" s="1313"/>
      <c r="BN55" s="1313"/>
      <c r="BO55" s="1313"/>
      <c r="BP55" s="1310">
        <v>27</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619</v>
      </c>
      <c r="BC57" s="1313"/>
      <c r="BD57" s="1313"/>
      <c r="BE57" s="1313"/>
      <c r="BF57" s="1313"/>
      <c r="BG57" s="1313"/>
      <c r="BH57" s="1313"/>
      <c r="BI57" s="1313"/>
      <c r="BJ57" s="1313"/>
      <c r="BK57" s="1313"/>
      <c r="BL57" s="1313"/>
      <c r="BM57" s="1313"/>
      <c r="BN57" s="1313"/>
      <c r="BO57" s="1313"/>
      <c r="BP57" s="1310">
        <v>57.2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408"/>
      <c r="DE57" s="407"/>
    </row>
    <row r="58" spans="1:109" s="403" customFormat="1">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6" t="s">
        <v>627</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616</v>
      </c>
    </row>
    <row r="72" spans="2:107">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569</v>
      </c>
      <c r="BQ72" s="1314"/>
      <c r="BR72" s="1314"/>
      <c r="BS72" s="1314"/>
      <c r="BT72" s="1314"/>
      <c r="BU72" s="1314"/>
      <c r="BV72" s="1314"/>
      <c r="BW72" s="1314"/>
      <c r="BX72" s="1314" t="s">
        <v>570</v>
      </c>
      <c r="BY72" s="1314"/>
      <c r="BZ72" s="1314"/>
      <c r="CA72" s="1314"/>
      <c r="CB72" s="1314"/>
      <c r="CC72" s="1314"/>
      <c r="CD72" s="1314"/>
      <c r="CE72" s="1314"/>
      <c r="CF72" s="1314" t="s">
        <v>571</v>
      </c>
      <c r="CG72" s="1314"/>
      <c r="CH72" s="1314"/>
      <c r="CI72" s="1314"/>
      <c r="CJ72" s="1314"/>
      <c r="CK72" s="1314"/>
      <c r="CL72" s="1314"/>
      <c r="CM72" s="1314"/>
      <c r="CN72" s="1314" t="s">
        <v>572</v>
      </c>
      <c r="CO72" s="1314"/>
      <c r="CP72" s="1314"/>
      <c r="CQ72" s="1314"/>
      <c r="CR72" s="1314"/>
      <c r="CS72" s="1314"/>
      <c r="CT72" s="1314"/>
      <c r="CU72" s="1314"/>
      <c r="CV72" s="1314" t="s">
        <v>573</v>
      </c>
      <c r="CW72" s="1314"/>
      <c r="CX72" s="1314"/>
      <c r="CY72" s="1314"/>
      <c r="CZ72" s="1314"/>
      <c r="DA72" s="1314"/>
      <c r="DB72" s="1314"/>
      <c r="DC72" s="1314"/>
    </row>
    <row r="73" spans="2:107">
      <c r="B73" s="395"/>
      <c r="G73" s="1325"/>
      <c r="H73" s="1325"/>
      <c r="I73" s="1325"/>
      <c r="J73" s="1325"/>
      <c r="K73" s="1309"/>
      <c r="L73" s="1309"/>
      <c r="M73" s="1309"/>
      <c r="N73" s="1309"/>
      <c r="AM73" s="404"/>
      <c r="AN73" s="1313" t="s">
        <v>617</v>
      </c>
      <c r="AO73" s="1313"/>
      <c r="AP73" s="1313"/>
      <c r="AQ73" s="1313"/>
      <c r="AR73" s="1313"/>
      <c r="AS73" s="1313"/>
      <c r="AT73" s="1313"/>
      <c r="AU73" s="1313"/>
      <c r="AV73" s="1313"/>
      <c r="AW73" s="1313"/>
      <c r="AX73" s="1313"/>
      <c r="AY73" s="1313"/>
      <c r="AZ73" s="1313"/>
      <c r="BA73" s="1313"/>
      <c r="BB73" s="1313" t="s">
        <v>622</v>
      </c>
      <c r="BC73" s="1313"/>
      <c r="BD73" s="1313"/>
      <c r="BE73" s="1313"/>
      <c r="BF73" s="1313"/>
      <c r="BG73" s="1313"/>
      <c r="BH73" s="1313"/>
      <c r="BI73" s="1313"/>
      <c r="BJ73" s="1313"/>
      <c r="BK73" s="1313"/>
      <c r="BL73" s="1313"/>
      <c r="BM73" s="1313"/>
      <c r="BN73" s="1313"/>
      <c r="BO73" s="1313"/>
      <c r="BP73" s="1310">
        <v>81.5</v>
      </c>
      <c r="BQ73" s="1310"/>
      <c r="BR73" s="1310"/>
      <c r="BS73" s="1310"/>
      <c r="BT73" s="1310"/>
      <c r="BU73" s="1310"/>
      <c r="BV73" s="1310"/>
      <c r="BW73" s="1310"/>
      <c r="BX73" s="1310">
        <v>75</v>
      </c>
      <c r="BY73" s="1310"/>
      <c r="BZ73" s="1310"/>
      <c r="CA73" s="1310"/>
      <c r="CB73" s="1310"/>
      <c r="CC73" s="1310"/>
      <c r="CD73" s="1310"/>
      <c r="CE73" s="1310"/>
      <c r="CF73" s="1310">
        <v>69.099999999999994</v>
      </c>
      <c r="CG73" s="1310"/>
      <c r="CH73" s="1310"/>
      <c r="CI73" s="1310"/>
      <c r="CJ73" s="1310"/>
      <c r="CK73" s="1310"/>
      <c r="CL73" s="1310"/>
      <c r="CM73" s="1310"/>
      <c r="CN73" s="1310">
        <v>65.5</v>
      </c>
      <c r="CO73" s="1310"/>
      <c r="CP73" s="1310"/>
      <c r="CQ73" s="1310"/>
      <c r="CR73" s="1310"/>
      <c r="CS73" s="1310"/>
      <c r="CT73" s="1310"/>
      <c r="CU73" s="1310"/>
      <c r="CV73" s="1310">
        <v>62.4</v>
      </c>
      <c r="CW73" s="1310"/>
      <c r="CX73" s="1310"/>
      <c r="CY73" s="1310"/>
      <c r="CZ73" s="1310"/>
      <c r="DA73" s="1310"/>
      <c r="DB73" s="1310"/>
      <c r="DC73" s="1310"/>
    </row>
    <row r="74" spans="2:107">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624</v>
      </c>
      <c r="BC75" s="1313"/>
      <c r="BD75" s="1313"/>
      <c r="BE75" s="1313"/>
      <c r="BF75" s="1313"/>
      <c r="BG75" s="1313"/>
      <c r="BH75" s="1313"/>
      <c r="BI75" s="1313"/>
      <c r="BJ75" s="1313"/>
      <c r="BK75" s="1313"/>
      <c r="BL75" s="1313"/>
      <c r="BM75" s="1313"/>
      <c r="BN75" s="1313"/>
      <c r="BO75" s="1313"/>
      <c r="BP75" s="1310">
        <v>10.8</v>
      </c>
      <c r="BQ75" s="1310"/>
      <c r="BR75" s="1310"/>
      <c r="BS75" s="1310"/>
      <c r="BT75" s="1310"/>
      <c r="BU75" s="1310"/>
      <c r="BV75" s="1310"/>
      <c r="BW75" s="1310"/>
      <c r="BX75" s="1310">
        <v>9.3000000000000007</v>
      </c>
      <c r="BY75" s="1310"/>
      <c r="BZ75" s="1310"/>
      <c r="CA75" s="1310"/>
      <c r="CB75" s="1310"/>
      <c r="CC75" s="1310"/>
      <c r="CD75" s="1310"/>
      <c r="CE75" s="1310"/>
      <c r="CF75" s="1310">
        <v>9.5</v>
      </c>
      <c r="CG75" s="1310"/>
      <c r="CH75" s="1310"/>
      <c r="CI75" s="1310"/>
      <c r="CJ75" s="1310"/>
      <c r="CK75" s="1310"/>
      <c r="CL75" s="1310"/>
      <c r="CM75" s="1310"/>
      <c r="CN75" s="1310">
        <v>10.3</v>
      </c>
      <c r="CO75" s="1310"/>
      <c r="CP75" s="1310"/>
      <c r="CQ75" s="1310"/>
      <c r="CR75" s="1310"/>
      <c r="CS75" s="1310"/>
      <c r="CT75" s="1310"/>
      <c r="CU75" s="1310"/>
      <c r="CV75" s="1310">
        <v>12.6</v>
      </c>
      <c r="CW75" s="1310"/>
      <c r="CX75" s="1310"/>
      <c r="CY75" s="1310"/>
      <c r="CZ75" s="1310"/>
      <c r="DA75" s="1310"/>
      <c r="DB75" s="1310"/>
      <c r="DC75" s="1310"/>
    </row>
    <row r="76" spans="2:107">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5"/>
      <c r="G77" s="1308"/>
      <c r="H77" s="1308"/>
      <c r="I77" s="1308"/>
      <c r="J77" s="1308"/>
      <c r="K77" s="1309"/>
      <c r="L77" s="1309"/>
      <c r="M77" s="1309"/>
      <c r="N77" s="1309"/>
      <c r="AN77" s="1314" t="s">
        <v>620</v>
      </c>
      <c r="AO77" s="1314"/>
      <c r="AP77" s="1314"/>
      <c r="AQ77" s="1314"/>
      <c r="AR77" s="1314"/>
      <c r="AS77" s="1314"/>
      <c r="AT77" s="1314"/>
      <c r="AU77" s="1314"/>
      <c r="AV77" s="1314"/>
      <c r="AW77" s="1314"/>
      <c r="AX77" s="1314"/>
      <c r="AY77" s="1314"/>
      <c r="AZ77" s="1314"/>
      <c r="BA77" s="1314"/>
      <c r="BB77" s="1313" t="s">
        <v>618</v>
      </c>
      <c r="BC77" s="1313"/>
      <c r="BD77" s="1313"/>
      <c r="BE77" s="1313"/>
      <c r="BF77" s="1313"/>
      <c r="BG77" s="1313"/>
      <c r="BH77" s="1313"/>
      <c r="BI77" s="1313"/>
      <c r="BJ77" s="1313"/>
      <c r="BK77" s="1313"/>
      <c r="BL77" s="1313"/>
      <c r="BM77" s="1313"/>
      <c r="BN77" s="1313"/>
      <c r="BO77" s="1313"/>
      <c r="BP77" s="1310">
        <v>27</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624</v>
      </c>
      <c r="BC79" s="1313"/>
      <c r="BD79" s="1313"/>
      <c r="BE79" s="1313"/>
      <c r="BF79" s="1313"/>
      <c r="BG79" s="1313"/>
      <c r="BH79" s="1313"/>
      <c r="BI79" s="1313"/>
      <c r="BJ79" s="1313"/>
      <c r="BK79" s="1313"/>
      <c r="BL79" s="1313"/>
      <c r="BM79" s="1313"/>
      <c r="BN79" s="1313"/>
      <c r="BO79" s="1313"/>
      <c r="BP79" s="1310">
        <v>8.6999999999999993</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zpuHejsEms157mUc7Cbo5bVHFfDPAEoWdk3MuY6ZQG6Cxiw1cOvxIZWZz1Lf+dPFEzNoPHpwHVP5vPVS2Rwcw==" saltValue="i2Kk0bRgM6tgx7Hgdv0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2" zoomScaleNormal="112"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567</v>
      </c>
    </row>
  </sheetData>
  <sheetProtection algorithmName="SHA-512" hashValue="Cc1srzTtD1/CrSK3WbwskRWo+Ym8Y6ovclKos98yJZku3EVxfqApRBBRr9VMoV6Jk+d8HFi0wrLIh6t4aYv29w==" saltValue="R+CM0ibUk9nDS0YPo4RU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625</v>
      </c>
    </row>
  </sheetData>
  <sheetProtection algorithmName="SHA-512" hashValue="y7OZh16QOQXil265hgYMmfvKCqWapYDpi+oECSQkmyYUUA8SaFWrIY5XevtzjfurLPFI43kQ50jpMyN4dwvHGQ==" saltValue="lToFiILZ/S9+XgdWx8Q4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359248</v>
      </c>
      <c r="E3" s="162"/>
      <c r="F3" s="163">
        <v>109920</v>
      </c>
      <c r="G3" s="164"/>
      <c r="H3" s="165"/>
    </row>
    <row r="4" spans="1:8">
      <c r="A4" s="166"/>
      <c r="B4" s="167"/>
      <c r="C4" s="168"/>
      <c r="D4" s="169">
        <v>68302</v>
      </c>
      <c r="E4" s="170"/>
      <c r="F4" s="171">
        <v>62739</v>
      </c>
      <c r="G4" s="172"/>
      <c r="H4" s="173"/>
    </row>
    <row r="5" spans="1:8">
      <c r="A5" s="154" t="s">
        <v>561</v>
      </c>
      <c r="B5" s="159"/>
      <c r="C5" s="160"/>
      <c r="D5" s="161">
        <v>253570</v>
      </c>
      <c r="E5" s="162"/>
      <c r="F5" s="163">
        <v>119882</v>
      </c>
      <c r="G5" s="164"/>
      <c r="H5" s="165"/>
    </row>
    <row r="6" spans="1:8">
      <c r="A6" s="166"/>
      <c r="B6" s="167"/>
      <c r="C6" s="168"/>
      <c r="D6" s="169">
        <v>32709</v>
      </c>
      <c r="E6" s="170"/>
      <c r="F6" s="171">
        <v>66481</v>
      </c>
      <c r="G6" s="172"/>
      <c r="H6" s="173"/>
    </row>
    <row r="7" spans="1:8">
      <c r="A7" s="154" t="s">
        <v>562</v>
      </c>
      <c r="B7" s="159"/>
      <c r="C7" s="160"/>
      <c r="D7" s="161">
        <v>162103</v>
      </c>
      <c r="E7" s="162"/>
      <c r="F7" s="163">
        <v>116162</v>
      </c>
      <c r="G7" s="164"/>
      <c r="H7" s="165"/>
    </row>
    <row r="8" spans="1:8">
      <c r="A8" s="166"/>
      <c r="B8" s="167"/>
      <c r="C8" s="168"/>
      <c r="D8" s="169">
        <v>92522</v>
      </c>
      <c r="E8" s="170"/>
      <c r="F8" s="171">
        <v>61562</v>
      </c>
      <c r="G8" s="172"/>
      <c r="H8" s="173"/>
    </row>
    <row r="9" spans="1:8">
      <c r="A9" s="154" t="s">
        <v>563</v>
      </c>
      <c r="B9" s="159"/>
      <c r="C9" s="160"/>
      <c r="D9" s="161">
        <v>59355</v>
      </c>
      <c r="E9" s="162"/>
      <c r="F9" s="163">
        <v>121449</v>
      </c>
      <c r="G9" s="164"/>
      <c r="H9" s="165"/>
    </row>
    <row r="10" spans="1:8">
      <c r="A10" s="166"/>
      <c r="B10" s="167"/>
      <c r="C10" s="168"/>
      <c r="D10" s="169">
        <v>35748</v>
      </c>
      <c r="E10" s="170"/>
      <c r="F10" s="171">
        <v>62922</v>
      </c>
      <c r="G10" s="172"/>
      <c r="H10" s="173"/>
    </row>
    <row r="11" spans="1:8">
      <c r="A11" s="154" t="s">
        <v>564</v>
      </c>
      <c r="B11" s="159"/>
      <c r="C11" s="160"/>
      <c r="D11" s="161">
        <v>111793</v>
      </c>
      <c r="E11" s="162"/>
      <c r="F11" s="163">
        <v>145139</v>
      </c>
      <c r="G11" s="164"/>
      <c r="H11" s="165"/>
    </row>
    <row r="12" spans="1:8">
      <c r="A12" s="166"/>
      <c r="B12" s="167"/>
      <c r="C12" s="174"/>
      <c r="D12" s="169">
        <v>67030</v>
      </c>
      <c r="E12" s="170"/>
      <c r="F12" s="171">
        <v>83762</v>
      </c>
      <c r="G12" s="172"/>
      <c r="H12" s="173"/>
    </row>
    <row r="13" spans="1:8">
      <c r="A13" s="154"/>
      <c r="B13" s="159"/>
      <c r="C13" s="175"/>
      <c r="D13" s="176">
        <v>189214</v>
      </c>
      <c r="E13" s="177"/>
      <c r="F13" s="178">
        <v>122510</v>
      </c>
      <c r="G13" s="179"/>
      <c r="H13" s="165"/>
    </row>
    <row r="14" spans="1:8">
      <c r="A14" s="166"/>
      <c r="B14" s="167"/>
      <c r="C14" s="168"/>
      <c r="D14" s="169">
        <v>59262</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8.91</v>
      </c>
      <c r="C19" s="180">
        <f>ROUND(VALUE(SUBSTITUTE(実質収支比率等に係る経年分析!G$48,"▲","-")),2)</f>
        <v>5.7</v>
      </c>
      <c r="D19" s="180">
        <f>ROUND(VALUE(SUBSTITUTE(実質収支比率等に係る経年分析!H$48,"▲","-")),2)</f>
        <v>4.16</v>
      </c>
      <c r="E19" s="180">
        <f>ROUND(VALUE(SUBSTITUTE(実質収支比率等に係る経年分析!I$48,"▲","-")),2)</f>
        <v>1.53</v>
      </c>
      <c r="F19" s="180">
        <f>ROUND(VALUE(SUBSTITUTE(実質収支比率等に係る経年分析!J$48,"▲","-")),2)</f>
        <v>5</v>
      </c>
    </row>
    <row r="20" spans="1:11">
      <c r="A20" s="180" t="s">
        <v>55</v>
      </c>
      <c r="B20" s="180">
        <f>ROUND(VALUE(SUBSTITUTE(実質収支比率等に係る経年分析!F$47,"▲","-")),2)</f>
        <v>54.43</v>
      </c>
      <c r="C20" s="180">
        <f>ROUND(VALUE(SUBSTITUTE(実質収支比率等に係る経年分析!G$47,"▲","-")),2)</f>
        <v>60</v>
      </c>
      <c r="D20" s="180">
        <f>ROUND(VALUE(SUBSTITUTE(実質収支比率等に係る経年分析!H$47,"▲","-")),2)</f>
        <v>66.290000000000006</v>
      </c>
      <c r="E20" s="180">
        <f>ROUND(VALUE(SUBSTITUTE(実質収支比率等に係る経年分析!I$47,"▲","-")),2)</f>
        <v>61.49</v>
      </c>
      <c r="F20" s="180">
        <f>ROUND(VALUE(SUBSTITUTE(実質収支比率等に係る経年分析!J$47,"▲","-")),2)</f>
        <v>46.89</v>
      </c>
    </row>
    <row r="21" spans="1:11">
      <c r="A21" s="180" t="s">
        <v>56</v>
      </c>
      <c r="B21" s="180">
        <f>IF(ISNUMBER(VALUE(SUBSTITUTE(実質収支比率等に係る経年分析!F$49,"▲","-"))),ROUND(VALUE(SUBSTITUTE(実質収支比率等に係る経年分析!F$49,"▲","-")),2),NA())</f>
        <v>4.13</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-12.48</v>
      </c>
      <c r="F21" s="180">
        <f>IF(ISNUMBER(VALUE(SUBSTITUTE(実質収支比率等に係る経年分析!J$49,"▲","-"))),ROUND(VALUE(SUBSTITUTE(実質収支比率等に係る経年分析!J$49,"▲","-")),2),NA())</f>
        <v>-7.54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4.99</v>
      </c>
    </row>
    <row r="36" spans="1:16">
      <c r="A36" s="181" t="str">
        <f>IF(連結実質赤字比率に係る赤字・黒字の構成分析!C$34="",NA(),連結実質赤字比率に係る赤字・黒字の構成分析!C$34)</f>
        <v>安芸太田町病院事業会計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986</v>
      </c>
      <c r="E42" s="182"/>
      <c r="F42" s="182"/>
      <c r="G42" s="182">
        <f>'実質公債費比率（分子）の構造'!L$52</f>
        <v>1109</v>
      </c>
      <c r="H42" s="182"/>
      <c r="I42" s="182"/>
      <c r="J42" s="182">
        <f>'実質公債費比率（分子）の構造'!M$52</f>
        <v>930</v>
      </c>
      <c r="K42" s="182"/>
      <c r="L42" s="182"/>
      <c r="M42" s="182">
        <f>'実質公債費比率（分子）の構造'!N$52</f>
        <v>922</v>
      </c>
      <c r="N42" s="182"/>
      <c r="O42" s="182"/>
      <c r="P42" s="182">
        <f>'実質公債費比率（分子）の構造'!O$52</f>
        <v>985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444</v>
      </c>
      <c r="C46" s="182"/>
      <c r="D46" s="182"/>
      <c r="E46" s="182">
        <f>'実質公債費比率（分子）の構造'!L$48</f>
        <v>432</v>
      </c>
      <c r="F46" s="182"/>
      <c r="G46" s="182"/>
      <c r="H46" s="182">
        <f>'実質公債費比率（分子）の構造'!M$48</f>
        <v>425</v>
      </c>
      <c r="I46" s="182"/>
      <c r="J46" s="182"/>
      <c r="K46" s="182">
        <f>'実質公債費比率（分子）の構造'!N$48</f>
        <v>387</v>
      </c>
      <c r="L46" s="182"/>
      <c r="M46" s="182"/>
      <c r="N46" s="182">
        <f>'実質公債費比率（分子）の構造'!O$48</f>
        <v>330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949</v>
      </c>
      <c r="C49" s="182"/>
      <c r="D49" s="182"/>
      <c r="E49" s="182">
        <f>'実質公債費比率（分子）の構造'!L$45</f>
        <v>933</v>
      </c>
      <c r="F49" s="182"/>
      <c r="G49" s="182"/>
      <c r="H49" s="182">
        <f>'実質公債費比率（分子）の構造'!M$45</f>
        <v>947</v>
      </c>
      <c r="I49" s="182"/>
      <c r="J49" s="182"/>
      <c r="K49" s="182">
        <f>'実質公債費比率（分子）の構造'!N$45</f>
        <v>962</v>
      </c>
      <c r="L49" s="182"/>
      <c r="M49" s="182"/>
      <c r="N49" s="182">
        <f>'実質公債費比率（分子）の構造'!O$45</f>
        <v>1151</v>
      </c>
      <c r="O49" s="182"/>
      <c r="P49" s="182"/>
    </row>
    <row r="50" spans="1:16">
      <c r="A50" s="182" t="s">
        <v>71</v>
      </c>
      <c r="B50" s="182" t="e">
        <f>NA()</f>
        <v>#N/A</v>
      </c>
      <c r="C50" s="182">
        <f>IF(ISNUMBER('実質公債費比率（分子）の構造'!K$53),'実質公債費比率（分子）の構造'!K$53,NA())</f>
        <v>407</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442</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496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9133</v>
      </c>
      <c r="E56" s="181"/>
      <c r="F56" s="181"/>
      <c r="G56" s="181">
        <f>'将来負担比率（分子）の構造'!J$52</f>
        <v>9460</v>
      </c>
      <c r="H56" s="181"/>
      <c r="I56" s="181"/>
      <c r="J56" s="181">
        <f>'将来負担比率（分子）の構造'!K$52</f>
        <v>9444</v>
      </c>
      <c r="K56" s="181"/>
      <c r="L56" s="181"/>
      <c r="M56" s="181">
        <f>'将来負担比率（分子）の構造'!L$52</f>
        <v>9407</v>
      </c>
      <c r="N56" s="181"/>
      <c r="O56" s="181"/>
      <c r="P56" s="181">
        <f>'将来負担比率（分子）の構造'!M$52</f>
        <v>9165</v>
      </c>
    </row>
    <row r="57" spans="1:16">
      <c r="A57" s="181" t="s">
        <v>42</v>
      </c>
      <c r="B57" s="181"/>
      <c r="C57" s="181"/>
      <c r="D57" s="181">
        <f>'将来負担比率（分子）の構造'!I$51</f>
        <v>48</v>
      </c>
      <c r="E57" s="181"/>
      <c r="F57" s="181"/>
      <c r="G57" s="181">
        <f>'将来負担比率（分子）の構造'!J$51</f>
        <v>36</v>
      </c>
      <c r="H57" s="181"/>
      <c r="I57" s="181"/>
      <c r="J57" s="181">
        <f>'将来負担比率（分子）の構造'!K$51</f>
        <v>27</v>
      </c>
      <c r="K57" s="181"/>
      <c r="L57" s="181"/>
      <c r="M57" s="181">
        <f>'将来負担比率（分子）の構造'!L$51</f>
        <v>20</v>
      </c>
      <c r="N57" s="181"/>
      <c r="O57" s="181"/>
      <c r="P57" s="181">
        <f>'将来負担比率（分子）の構造'!M$51</f>
        <v>13</v>
      </c>
    </row>
    <row r="58" spans="1:16">
      <c r="A58" s="181" t="s">
        <v>41</v>
      </c>
      <c r="B58" s="181"/>
      <c r="C58" s="181"/>
      <c r="D58" s="181">
        <f>'将来負担比率（分子）の構造'!I$50</f>
        <v>3765</v>
      </c>
      <c r="E58" s="181"/>
      <c r="F58" s="181"/>
      <c r="G58" s="181">
        <f>'将来負担比率（分子）の構造'!J$50</f>
        <v>4063</v>
      </c>
      <c r="H58" s="181"/>
      <c r="I58" s="181"/>
      <c r="J58" s="181">
        <f>'将来負担比率（分子）の構造'!K$50</f>
        <v>4233</v>
      </c>
      <c r="K58" s="181"/>
      <c r="L58" s="181"/>
      <c r="M58" s="181">
        <f>'将来負担比率（分子）の構造'!L$50</f>
        <v>3852</v>
      </c>
      <c r="N58" s="181"/>
      <c r="O58" s="181"/>
      <c r="P58" s="181">
        <f>'将来負担比率（分子）の構造'!M$50</f>
        <v>3298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815</v>
      </c>
      <c r="C62" s="181"/>
      <c r="D62" s="181"/>
      <c r="E62" s="181">
        <f>'将来負担比率（分子）の構造'!J$45</f>
        <v>779</v>
      </c>
      <c r="F62" s="181"/>
      <c r="G62" s="181"/>
      <c r="H62" s="181">
        <f>'将来負担比率（分子）の構造'!K$45</f>
        <v>847</v>
      </c>
      <c r="I62" s="181"/>
      <c r="J62" s="181"/>
      <c r="K62" s="181">
        <f>'将来負担比率（分子）の構造'!L$45</f>
        <v>781</v>
      </c>
      <c r="L62" s="181"/>
      <c r="M62" s="181"/>
      <c r="N62" s="181">
        <f>'将来負担比率（分子）の構造'!M$45</f>
        <v>688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3908</v>
      </c>
      <c r="C64" s="181"/>
      <c r="D64" s="181"/>
      <c r="E64" s="181">
        <f>'将来負担比率（分子）の構造'!J$43</f>
        <v>3551</v>
      </c>
      <c r="F64" s="181"/>
      <c r="G64" s="181"/>
      <c r="H64" s="181">
        <f>'将来負担比率（分子）の構造'!K$43</f>
        <v>3209</v>
      </c>
      <c r="I64" s="181"/>
      <c r="J64" s="181"/>
      <c r="K64" s="181">
        <f>'将来負担比率（分子）の構造'!L$43</f>
        <v>2871</v>
      </c>
      <c r="L64" s="181"/>
      <c r="M64" s="181"/>
      <c r="N64" s="181">
        <f>'将来負担比率（分子）の構造'!M$43</f>
        <v>2630</v>
      </c>
      <c r="O64" s="181"/>
      <c r="P64" s="181"/>
    </row>
    <row r="65" spans="1:16">
      <c r="A65" s="181" t="s">
        <v>32</v>
      </c>
      <c r="B65" s="181">
        <f>'将来負担比率（分子）の構造'!I$42</f>
        <v>112</v>
      </c>
      <c r="C65" s="181"/>
      <c r="D65" s="181"/>
      <c r="E65" s="181">
        <f>'将来負担比率（分子）の構造'!J$42</f>
        <v>97</v>
      </c>
      <c r="F65" s="181"/>
      <c r="G65" s="181"/>
      <c r="H65" s="181">
        <f>'将来負担比率（分子）の構造'!K$42</f>
        <v>82</v>
      </c>
      <c r="I65" s="181"/>
      <c r="J65" s="181"/>
      <c r="K65" s="181">
        <f>'将来負担比率（分子）の構造'!L$42</f>
        <v>71</v>
      </c>
      <c r="L65" s="181"/>
      <c r="M65" s="181"/>
      <c r="N65" s="181">
        <f>'将来負担比率（分子）の構造'!M$42</f>
        <v>62</v>
      </c>
      <c r="O65" s="181"/>
      <c r="P65" s="181"/>
    </row>
    <row r="66" spans="1:16">
      <c r="A66" s="181" t="s">
        <v>31</v>
      </c>
      <c r="B66" s="181">
        <f>'将来負担比率（分子）の構造'!I$41</f>
        <v>11399</v>
      </c>
      <c r="C66" s="181"/>
      <c r="D66" s="181"/>
      <c r="E66" s="181">
        <f>'将来負担比率（分子）の構造'!J$41</f>
        <v>11997</v>
      </c>
      <c r="F66" s="181"/>
      <c r="G66" s="181"/>
      <c r="H66" s="181">
        <f>'将来負担比率（分子）の構造'!K$41</f>
        <v>12158</v>
      </c>
      <c r="I66" s="181"/>
      <c r="J66" s="181"/>
      <c r="K66" s="181">
        <f>'将来負担比率（分子）の構造'!L$41</f>
        <v>11809</v>
      </c>
      <c r="L66" s="181"/>
      <c r="M66" s="181"/>
      <c r="N66" s="181">
        <f>'将来負担比率（分子）の構造'!M$41</f>
        <v>11370</v>
      </c>
      <c r="O66" s="181"/>
      <c r="P66" s="181"/>
    </row>
    <row r="67" spans="1:16">
      <c r="A67" s="181" t="s">
        <v>75</v>
      </c>
      <c r="B67" s="181" t="e">
        <f>NA()</f>
        <v>#N/A</v>
      </c>
      <c r="C67" s="181">
        <f>IF(ISNUMBER('将来負担比率（分子）の構造'!I$53), IF('将来負担比率（分子）の構造'!I$53 &lt; 0, 0, '将来負担比率（分子）の構造'!I$53), NA())</f>
        <v>3287</v>
      </c>
      <c r="D67" s="181" t="e">
        <f>NA()</f>
        <v>#N/A</v>
      </c>
      <c r="E67" s="181" t="e">
        <f>NA()</f>
        <v>#N/A</v>
      </c>
      <c r="F67" s="181">
        <f>IF(ISNUMBER('将来負担比率（分子）の構造'!J$53), IF('将来負担比率（分子）の構造'!J$53 &lt; 0, 0, '将来負担比率（分子）の構造'!J$53), NA())</f>
        <v>2864</v>
      </c>
      <c r="G67" s="181" t="e">
        <f>NA()</f>
        <v>#N/A</v>
      </c>
      <c r="H67" s="181" t="e">
        <f>NA()</f>
        <v>#N/A</v>
      </c>
      <c r="I67" s="181">
        <f>IF(ISNUMBER('将来負担比率（分子）の構造'!K$53), IF('将来負担比率（分子）の構造'!K$53 &lt; 0, 0, '将来負担比率（分子）の構造'!K$53), NA())</f>
        <v>2591</v>
      </c>
      <c r="J67" s="181" t="e">
        <f>NA()</f>
        <v>#N/A</v>
      </c>
      <c r="K67" s="181" t="e">
        <f>NA()</f>
        <v>#N/A</v>
      </c>
      <c r="L67" s="181">
        <f>IF(ISNUMBER('将来負担比率（分子）の構造'!L$53), IF('将来負担比率（分子）の構造'!L$53 &lt; 0, 0, '将来負担比率（分子）の構造'!L$53), NA())</f>
        <v>2254</v>
      </c>
      <c r="M67" s="181" t="e">
        <f>NA()</f>
        <v>#N/A</v>
      </c>
      <c r="N67" s="181" t="e">
        <f>NA()</f>
        <v>#N/A</v>
      </c>
      <c r="O67" s="181">
        <f>IF(ISNUMBER('将来負担比率（分子）の構造'!M$53), IF('将来負担比率（分子）の構造'!M$53 &lt; 0, 0, '将来負担比率（分子）の構造'!M$53), NA())</f>
        <v>2274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3094</v>
      </c>
      <c r="C72" s="185">
        <f>基金残高に係る経年分析!G55</f>
        <v>2678</v>
      </c>
      <c r="D72" s="185">
        <f>基金残高に係る経年分析!H55</f>
        <v>2165</v>
      </c>
    </row>
    <row r="73" spans="1:16">
      <c r="A73" s="184" t="s">
        <v>78</v>
      </c>
      <c r="B73" s="185">
        <f>基金残高に係る経年分析!F56</f>
        <v>314</v>
      </c>
      <c r="C73" s="185">
        <f>基金残高に係る経年分析!G56</f>
        <v>315</v>
      </c>
      <c r="D73" s="185">
        <f>基金残高に係る経年分析!H56</f>
        <v>315</v>
      </c>
    </row>
    <row r="74" spans="1:16">
      <c r="A74" s="184" t="s">
        <v>79</v>
      </c>
      <c r="B74" s="185">
        <f>基金残高に係る経年分析!F57</f>
        <v>1718</v>
      </c>
      <c r="C74" s="185">
        <f>基金残高に係る経年分析!G57</f>
        <v>1656</v>
      </c>
      <c r="D74" s="185">
        <f>基金残高に係る経年分析!H57</f>
        <v>1581</v>
      </c>
    </row>
  </sheetData>
  <sheetProtection algorithmName="SHA-512" hashValue="VOANw1jtr+Q6+8GXSnvQanfwoU562jf1/1nqwFw3TuKkHVsGYZusjFb5xjS/2KuqHVMobXgqMcFTq3FYPqv1+w==" saltValue="NH1x5Kn2VSWbLeS9x7N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中組 広子</cp:lastModifiedBy>
  <cp:lastPrinted>2021-10-25T09:13:29Z</cp:lastPrinted>
  <dcterms:created xsi:type="dcterms:W3CDTF">2021-02-05T04:01:31Z</dcterms:created>
  <dcterms:modified xsi:type="dcterms:W3CDTF">2021-11-09T23:55:12Z</dcterms:modified>
  <cp:category/>
</cp:coreProperties>
</file>