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ビジネス\01_財政関係\02_決算関係\05_財政状況資料集\R020914 R01追加分\ホームページ\"/>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<sst xmlns="http://schemas.openxmlformats.org/spreadsheetml/2006/main" count="1155" uniqueCount="612">
  <si>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</si>
  <si>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</si>
  <si>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</si>
  <si>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</si>
  <si>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</si>
  <si>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</si>
  <si>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</si>
  <si>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</si>
  <si>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</si>
  <si>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</si>
  <si>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</si>
  <si>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</si>
  <si>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</si>
  <si>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</si>
  <si>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</si>
  <si>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</si>
  <si>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</si>
  <si>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</si>
  <si>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</si>
  <si>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</si>
  <si>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</si>
  <si>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</si>
  <si>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</si>
  <si>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</si>
  <si>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</si>
  <si>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</si>
  <si>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</si>
  <si>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</si>
  <si>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</si>
  <si>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</si>
  <si>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</si>
  <si>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</si>
  <si>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</si>
  <si>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</si>
  <si>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</si>
  <si>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</si>
  <si>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</si>
  <si>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</si>
  <si>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</si>
  <si>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</si>
  <si>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</si>
  <si>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</si>
  <si>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</si>
  <si>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</si>
  <si>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</si>
  <si>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</si>
  <si>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</si>
  <si>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</si>
  <si>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</si>
  <si>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</si>
  <si>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</si>
  <si>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</si>
  <si>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</si>
  <si>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</si>
  <si>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</si>
  <si>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</si>
  <si>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</si>
  <si>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</si>
  <si>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</si>
  <si>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</si>
  <si>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</si>
  <si>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</si>
  <si>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</si>
  <si>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</si>
  <si>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</si>
  <si>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</si>
  <si>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</si>
  <si>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</si>
  <si>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</si>
  <si>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</si>
  <si>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</si>
  <si>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</si>
  <si>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</si>
  <si>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</si>
  <si>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</si>
  <si>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</si>
  <si>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</si>
  <si>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</si>
  <si>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</si>
  <si>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</si>
  <si>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</si>
  <si>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</si>
  <si>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</si>
  <si>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</si>
  <si>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</si>
  <si>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</si>
  <si>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</si>
  <si>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</si>
  <si>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</si>
  <si>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</si>
  <si>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</si>
  <si>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</si>
  <si>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</si>
  <si>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</si>
  <si>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</si>
  <si>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</si>
  <si>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</si>
  <si>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</si>
  <si>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</si>
  <si>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</si>
  <si>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</si>
  <si>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</si>
  <si>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</si>
  <si>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</si>
  <si>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</si>
  <si>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</si>
  <si>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</si>
  <si>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</si>
  <si>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</si>
  <si>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</si>
  <si>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</si>
  <si>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</si>
  <si>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</si>
  <si>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</si>
  <si>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</si>
  <si>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</si>
  <si>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</si>
  <si>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</si>
  <si>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</si>
  <si>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</si>
  <si>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</si>
  <si>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</si>
  <si>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</si>
  <si>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</si>
  <si>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</si>
  <si>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</si>
  <si>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</si>
  <si>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</si>
  <si>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</si>
  <si>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</si>
  <si>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</si>
  <si>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</si>
  <si>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</si>
  <si>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</si>
  <si>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</si>
  <si>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</si>
  <si>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</si>
  <si>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</si>
  <si>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</si>
  <si>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</si>
  <si>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</si>
  <si>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</si>
  <si>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</si>
  <si>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</si>
  <si>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</si>
  <si>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</si>
  <si>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</si>
  <si>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</si>
  <si>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</si>
  <si>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</si>
  <si>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</si>
  <si>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-3.1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</si>
  <si>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</si>
  <si>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</si>
  <si>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</si>
  <si>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</si>
  <si>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</si>
  <si>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</si>
  <si>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</si>
  <si>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</si>
  <si>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</si>
  <si>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</si>
  <si>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</si>
  <si>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</si>
  <si>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</si>
  <si>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</si>
  <si>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</si>
  <si>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</si>
  <si>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</si>
  <si>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</si>
  <si>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</si>
  <si>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</si>
  <si>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</si>
  <si>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</si>
  <si>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</si>
  <si>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</si>
  <si>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</si>
  <si>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</si>
  <si>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</si>
  <si>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</si>
  <si>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</si>
  <si>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</si>
  <si>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</si>
  <si>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</si>
  <si>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</si>
  <si>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</si>
  <si>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</si>
  <si>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</si>
  <si>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</si>
  <si>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</si>
  <si>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</si>
  <si>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</si>
  <si>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</si>
  <si>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</si>
  <si>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</si>
  <si>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</si>
  <si>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</si>
  <si>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</si>
  <si>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</si>
  <si>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</si>
  <si>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</si>
  <si>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</si>
  <si>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</si>
  <si>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</si>
  <si>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</si>
  <si>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</si>
  <si>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</si>
  <si>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</si>
  <si>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</si>
  <si>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広島県安芸太田町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</si>
  <si>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</si>
  <si>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</si>
  <si>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</si>
  <si>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</si>
  <si>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</si>
  <si>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</si>
  <si>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</si>
  <si>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</si>
  <si>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</si>
  <si>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</si>
  <si>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</si>
  <si>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</si>
  <si>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</si>
  <si>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</si>
  <si>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</si>
  <si>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</si>
  <si>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</si>
  <si>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</si>
  <si>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</si>
  <si>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</si>
  <si>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</si>
  <si>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</si>
  <si>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</si>
  <si>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</si>
  <si>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</si>
  <si>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</si>
  <si>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</si>
  <si>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</si>
  <si>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</si>
  <si>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</si>
  <si>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</si>
  <si>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</si>
  <si>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</si>
  <si>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</si>
  <si>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</si>
  <si>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</si>
  <si>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</si>
  <si>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</si>
  <si>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</si>
  <si>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</si>
  <si>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</si>
  <si>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</si>
  <si>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</si>
  <si>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</si>
  <si>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</si>
  <si>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</si>
  <si>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</si>
  <si>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</si>
  <si>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</si>
  <si>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</si>
  <si>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</si>
  <si>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</si>
  <si>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</si>
  <si>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</si>
  <si>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</si>
  <si>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</si>
  <si>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</si>
  <si>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</si>
  <si>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</si>
  <si>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</si>
  <si>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</si>
  <si>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</si>
  <si>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</si>
  <si>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</si>
  <si>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</si>
  <si>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</si>
  <si>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</si>
  <si>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</si>
  <si>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</si>
  <si>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</si>
  <si>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</si>
  <si>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</si>
  <si>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</si>
  <si>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</si>
  <si>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</si>
  <si>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</si>
  <si>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</si>
  <si>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</si>
  <si>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</si>
  <si>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</si>
  <si>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</si>
  <si>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</si>
  <si>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</si>
  <si>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</si>
  <si>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</si>
  <si>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</si>
  <si>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</si>
  <si>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</si>
  <si>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</si>
  <si>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</si>
  <si>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</si>
  <si>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</si>
  <si>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</si>
  <si>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</si>
  <si>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</si>
  <si>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</si>
  <si>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</si>
  <si>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</si>
  <si>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</si>
  <si>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</si>
  <si>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</si>
  <si>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</si>
  <si>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</si>
  <si>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</si>
  <si>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</si>
  <si>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</si>
  <si>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</si>
  <si>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</si>
  <si>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</si>
  <si>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</si>
  <si>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</si>
  <si>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</si>
  <si>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</si>
  <si>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</si>
  <si>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</si>
  <si>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</si>
  <si>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</si>
  <si>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</si>
  <si>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</si>
  <si>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</si>
  <si>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</si>
  <si>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</si>
  <si>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</si>
  <si>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</si>
  <si>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</si>
  <si>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</si>
  <si>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</si>
  <si>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</si>
  <si>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</si>
  <si>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</si>
  <si>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</si>
  <si>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</si>
  <si>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</si>
  <si>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</si>
  <si>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</si>
  <si>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</si>
  <si>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</si>
  <si>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</si>
  <si>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</si>
  <si>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</si>
  <si>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</si>
  <si>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</si>
  <si>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</si>
  <si>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</si>
  <si>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</si>
  <si>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</si>
  <si>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</si>
  <si>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</si>
  <si>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広島県安芸太田町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</si>
  <si>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</si>
  <si>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</si>
  <si>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</si>
  <si>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</si>
  <si>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</si>
  <si>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</si>
  <si>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</si>
  <si>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</si>
  <si>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</si>
  <si>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</si>
  <si>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</si>
  <si>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</si>
  <si>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</si>
  <si>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</si>
  <si>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</si>
  <si>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</si>
  <si>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</si>
  <si>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</si>
  <si>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</si>
  <si>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</si>
  <si>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</si>
  <si>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</si>
  <si>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</si>
  <si>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</si>
  <si>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</si>
  <si>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</si>
  <si>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</si>
  <si>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</si>
  <si>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</si>
  <si>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</si>
  <si>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</si>
  <si>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</si>
  <si>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</si>
  <si>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</si>
  <si>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</si>
  <si>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</si>
  <si>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</si>
  <si>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</si>
  <si>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</si>
  <si>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</si>
  <si>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</si>
  <si>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</si>
  <si>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</si>
  <si>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</si>
  <si>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</si>
  <si>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</si>
  <si>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</si>
  <si>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</si>
  <si>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</si>
  <si>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</si>
  <si>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</si>
  <si>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</si>
  <si>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</si>
  <si>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</si>
  <si>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</si>
  <si>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</si>
  <si>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</si>
  <si>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</si>
  <si>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</si>
  <si>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</si>
  <si>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</si>
  <si>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</si>
  <si>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</si>
  <si>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</si>
  <si>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</si>
  <si>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</si>
  <si>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</si>
  <si>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</si>
  <si>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</si>
  <si>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</si>
  <si>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</si>
  <si>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</si>
  <si>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</si>
  <si>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</si>
  <si>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</si>
  <si>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</si>
  <si>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</si>
  <si>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</si>
  <si>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</si>
  <si>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</si>
  <si>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</si>
  <si>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</si>
  <si>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</si>
  <si>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</si>
  <si>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</si>
  <si>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</si>
  <si>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</si>
  <si>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</si>
  <si>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</si>
  <si>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</si>
  <si>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</si>
  <si>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</si>
  <si>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</si>
  <si>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</si>
  <si>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</si>
  <si>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</si>
  <si>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</si>
  <si>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</si>
  <si>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</si>
  <si>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</si>
  <si>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</si>
  <si>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</si>
  <si>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</si>
  <si>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</si>
  <si>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</si>
  <si>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</si>
  <si>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</si>
  <si>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</si>
  <si>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</si>
  <si>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</si>
  <si>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</si>
  <si>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</si>
  <si>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</si>
  <si>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</si>
  <si>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</si>
  <si>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安芸太田町病院事業会計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</si>
  <si>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</si>
  <si>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</si>
  <si>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</si>
  <si>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</si>
  <si>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</si>
  <si>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</si>
  <si>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</si>
  <si>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</si>
  <si>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</si>
  <si>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</si>
  <si>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</si>
  <si>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</si>
  <si>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</si>
  <si>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</si>
  <si>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</si>
  <si>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</si>
  <si>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</si>
  <si>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</si>
  <si>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</si>
  <si>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</si>
  <si>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</si>
  <si>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</si>
  <si>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</si>
  <si>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</si>
  <si>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</si>
  <si>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</si>
  <si>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</si>
  <si>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</si>
  <si>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</si>
  <si>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</si>
  <si>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</si>
  <si>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</si>
  <si>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</si>
  <si>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</si>
  <si>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</si>
  <si>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</si>
  <si>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</si>
  <si>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</si>
  <si>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</si>
  <si>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</si>
  <si>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</si>
  <si>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</si>
  <si>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</si>
  <si>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</si>
  <si>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</si>
  <si>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</si>
  <si>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</si>
  <si>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</si>
  <si>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</si>
  <si>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</si>
  <si>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</si>
  <si>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</si>
  <si>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</si>
  <si>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</si>
  <si>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</si>
  <si>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</si>
  <si>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</si>
  <si>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</si>
  <si>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</si>
  <si>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</si>
  <si>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</si>
  <si>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</si>
  <si>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</si>
  <si>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</si>
  <si>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</si>
  <si>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</si>
  <si>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</si>
  <si>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</si>
  <si>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</si>
  <si>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</si>
  <si>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</si>
  <si>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</si>
  <si>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</si>
  <si>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</si>
  <si>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</si>
  <si>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</si>
  <si>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</si>
  <si>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</si>
  <si>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</si>
  <si>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</si>
  <si>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</si>
  <si>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</si>
  <si>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</si>
  <si>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</si>
  <si>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</si>
  <si>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</si>
  <si>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</si>
  <si>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</si>
  <si>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</si>
  <si>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</si>
  <si>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12.48</t>
  </si>
  <si>
    <t>安芸太田町病院事業会計</t>
  </si>
  <si>
    <t>一般会計</t>
  </si>
  <si>
    <t>介護保険事業特別会計</t>
  </si>
  <si>
    <t>後期高齢者医療事業特別会計</t>
  </si>
  <si>
    <t>特定環境保全公共下水道事業特別会計</t>
  </si>
  <si>
    <t>農業集落排水事業特別会計</t>
  </si>
  <si>
    <t>国民健康保険事業特別会計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</si>
  <si>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</si>
  <si>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</si>
  <si>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</si>
  <si>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</si>
  <si>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</si>
  <si>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</si>
  <si>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</si>
  <si>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</si>
  <si>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</si>
  <si>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</si>
  <si>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後期高齢者医療広域連合（一般会計）</t>
    <phoneticPr fontId="5"/>
  </si>
  <si>
    <t>後期高齢者医療広域連合（特別会計）</t>
    <phoneticPr fontId="5"/>
  </si>
  <si>
    <t>広島県市町総合事務組合</t>
    <rPh sb="0" eb="2">
      <t>ヒロシマ</t>
    </rPh>
    <rPh sb="2" eb="3">
      <t>ケン</t>
    </rPh>
    <rPh sb="3" eb="5">
      <t>シマチ</t>
    </rPh>
    <rPh sb="5" eb="7">
      <t>ソウゴウ</t>
    </rPh>
    <rPh sb="7" eb="9">
      <t>ジム</t>
    </rPh>
    <rPh sb="9" eb="11">
      <t>クミアイ</t>
    </rPh>
    <phoneticPr fontId="5"/>
  </si>
  <si>
    <t>筒賀総合サービス</t>
    <rPh sb="0" eb="2">
      <t>ツツガ</t>
    </rPh>
    <rPh sb="2" eb="4">
      <t>ソウゴウ</t>
    </rPh>
    <phoneticPr fontId="5"/>
  </si>
  <si>
    <t>(まちづくり基金(H30年度末現在))</t>
    <rPh sb="12" eb="15">
      <t>ネンドマツ</t>
    </rPh>
    <rPh sb="15" eb="17">
      <t>ゲンザイ</t>
    </rPh>
    <phoneticPr fontId="18"/>
  </si>
  <si>
    <t>(地域振興基金(H30年度末現在))</t>
    <rPh sb="11" eb="14">
      <t>ネンドマツ</t>
    </rPh>
    <rPh sb="14" eb="16">
      <t>ゲンザイ</t>
    </rPh>
    <phoneticPr fontId="18"/>
  </si>
  <si>
    <t>(過疎地域自立促進特別事業基金(H30年度末現在))</t>
    <rPh sb="19" eb="22">
      <t>ネンドマツ</t>
    </rPh>
    <rPh sb="22" eb="24">
      <t>ゲンザイ</t>
    </rPh>
    <phoneticPr fontId="18"/>
  </si>
  <si>
    <t>(ふるさと未来・夢基金(H30年度末現在))</t>
    <rPh sb="15" eb="18">
      <t>ネンドマツ</t>
    </rPh>
    <rPh sb="18" eb="20">
      <t>ゲンザイ</t>
    </rPh>
    <phoneticPr fontId="18"/>
  </si>
  <si>
    <t>(温井ダム周辺地域の町有施設整備対策基金(H30年度末現在))</t>
    <rPh sb="24" eb="27">
      <t>ネンドマツ</t>
    </rPh>
    <rPh sb="27" eb="29">
      <t>ゲンザイ</t>
    </rPh>
    <phoneticPr fontId="18"/>
  </si>
  <si>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</si>
  <si>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</si>
  <si>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</si>
  <si>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</si>
  <si>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</si>
  <si>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</si>
  <si>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</si>
  <si>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</si>
  <si>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</si>
  <si>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</si>
  <si>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</si>
  <si>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</si>
  <si>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</si>
  <si>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</si>
  <si>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</si>
  <si>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</si>
  <si>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</si>
  <si>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</si>
  <si>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r>
      <t xml:space="preserve">  </t>
    </r>
    <r>
      <rPr>
        <sz val="11"/>
        <color theme="1"/>
        <rFont val="ＭＳ Ｐゴシック"/>
        <family val="3"/>
        <charset val="128"/>
      </rPr>
      <t>大型事業の完了により地方債の新規発行を抑制してきた結果、将来負担比率が対前年度では３．６ポイント減小しているが、依然として類似団体平均よりも５７．８ポイント高い水準となっている。一方で、有形固定資産減価償却率は対前年度では１．９ポイント増加しているが類似団体平均とは、ほぼ平均的な水準である。</t>
    </r>
    <r>
      <rPr>
        <sz val="11"/>
        <color rgb="FFFF0000"/>
        <rFont val="ＭＳ Ｐゴシック"/>
        <family val="3"/>
        <charset val="128"/>
      </rPr>
      <t xml:space="preserve">
　</t>
    </r>
    <r>
      <rPr>
        <sz val="11"/>
        <color theme="1"/>
        <rFont val="ＭＳ Ｐゴシック"/>
        <family val="3"/>
        <charset val="128"/>
      </rPr>
      <t>今後、少子高齢化と人口減少や資産老朽化という課題を総合的にとらえ、、公共施設等総合管理計画に基づき建物資産の総量を将来の人口・財政力に見合った量へと適正化し、将来世代への負担の先送りが過度にならないように取り組んでいく。</t>
    </r>
    <rPh sb="2" eb="4">
      <t>オオガタ</t>
    </rPh>
    <rPh sb="4" eb="6">
      <t>ジギョウ</t>
    </rPh>
    <rPh sb="7" eb="9">
      <t>カンリョウ</t>
    </rPh>
    <rPh sb="58" eb="60">
      <t>イゼン</t>
    </rPh>
    <rPh sb="82" eb="84">
      <t>スイジュン</t>
    </rPh>
    <rPh sb="164" eb="166">
      <t>シサン</t>
    </rPh>
    <rPh sb="166" eb="169">
      <t>ロウキュウカ</t>
    </rPh>
    <rPh sb="172" eb="174">
      <t>カダイ</t>
    </rPh>
    <rPh sb="175" eb="178">
      <t>ソウゴウテキ</t>
    </rPh>
    <rPh sb="229" eb="231">
      <t>ショウライ</t>
    </rPh>
    <rPh sb="231" eb="233">
      <t>セダイ</t>
    </rPh>
    <rPh sb="235" eb="237">
      <t>フタン</t>
    </rPh>
    <rPh sb="238" eb="240">
      <t>サキオク</t>
    </rPh>
    <rPh sb="242" eb="244">
      <t>カド</t>
    </rPh>
    <phoneticPr fontId="5"/>
  </si>
  <si>
    <r>
      <t xml:space="preserve">  </t>
    </r>
    <r>
      <rPr>
        <sz val="11"/>
        <color theme="1"/>
        <rFont val="ＭＳ Ｐゴシック"/>
        <family val="3"/>
        <charset val="128"/>
      </rPr>
      <t>将来負担比率は新規の地方債の発行の抑制により徐々に改善しているが、実質公債費比率は近年の大型事業の起債償還が一部開始により対前年度より０．８ポイント増加しており今後数年間は増加する見込みであり、依然として類似団体平均と比較してしても高い指数になっている。</t>
    </r>
    <r>
      <rPr>
        <sz val="11"/>
        <color rgb="FFFF0000"/>
        <rFont val="ＭＳ Ｐゴシック"/>
        <family val="3"/>
        <charset val="128"/>
      </rPr>
      <t xml:space="preserve">
　</t>
    </r>
    <r>
      <rPr>
        <sz val="11"/>
        <color theme="1"/>
        <rFont val="ＭＳ Ｐゴシック"/>
        <family val="3"/>
        <charset val="128"/>
      </rPr>
      <t>平成25年度以降の光ファイバー網整備事業、病院改修事業、小・中学校施設整備事業等の大型事業の償還が順次開始されたことに伴い、今後も実質公債費比率は悪化することが予測されるが、真に必要な事業には投資し、既存事業のスクラップによる事業費の捻出等に併せ、計画的な起債借入と、償還額に見合った施策展開をしていく必要がある。</t>
    </r>
    <rPh sb="9" eb="11">
      <t>シンキ</t>
    </rPh>
    <rPh sb="12" eb="15">
      <t>チホウサイ</t>
    </rPh>
    <rPh sb="16" eb="18">
      <t>ハッコウ</t>
    </rPh>
    <rPh sb="19" eb="21">
      <t>ヨクセイ</t>
    </rPh>
    <rPh sb="24" eb="26">
      <t>ジョジョ</t>
    </rPh>
    <rPh sb="27" eb="29">
      <t>カイゼン</t>
    </rPh>
    <rPh sb="63" eb="64">
      <t>タイ</t>
    </rPh>
    <rPh sb="64" eb="66">
      <t>ゼンネン</t>
    </rPh>
    <rPh sb="66" eb="67">
      <t>ド</t>
    </rPh>
    <rPh sb="76" eb="78">
      <t>ゾウカ</t>
    </rPh>
    <rPh sb="82" eb="84">
      <t>コンゴ</t>
    </rPh>
    <rPh sb="84" eb="87">
      <t>スウネンカン</t>
    </rPh>
    <rPh sb="88" eb="90">
      <t>ゾウカ</t>
    </rPh>
    <rPh sb="92" eb="94">
      <t>ミコ</t>
    </rPh>
    <rPh sb="99" eb="101">
      <t>イゼン</t>
    </rPh>
    <rPh sb="118" eb="119">
      <t>タカ</t>
    </rPh>
    <rPh sb="190" eb="191">
      <t>トモナ</t>
    </rPh>
    <rPh sb="193" eb="195">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</si>
</sst>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FFE2-45A3-832F-94530469C3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203498</c:v>
                </c:pt>
                <c:pt idx="1">
                  <c:v>359248</c:v>
                </c:pt>
                <c:pt idx="2">
                  <c:v>253570</c:v>
                </c:pt>
                <c:pt idx="3">
                  <c:v>162103</c:v>
                </c:pt>
                <c:pt idx="4">
                  <c:v>59355</c:v>
                </c:pt>
              </c:numCache>
            </c:numRef>
          </c:val>
          <c:smooth val="0"/>
          <c:extLst xmlns:c16r2="http://schemas.microsoft.com/office/drawing/2015/06/chart">
            <c:ext xmlns:c16="http://schemas.microsoft.com/office/drawing/2014/chart" uri="{C3380CC4-5D6E-409C-BE32-E72D297353CC}">
              <c16:uniqueId val="{00000001-FFE2-45A3-832F-94530469C3D4}"/>
            </c:ext>
          </c:extLst>
        </c:ser>
        <c:dLbls>
          <c:showLegendKey val="0"/>
          <c:showVal val="0"/>
          <c:showCatName val="0"/>
          <c:showSerName val="0"/>
          <c:showPercent val="0"/>
          <c:showBubbleSize val="0"/>
        </c:dLbls>
        <c:marker val="1"/>
        <c:smooth val="0"/>
        <c:axId val="403986544"/>
        <c:axId val="403983736"/>
      </c:lineChart>
      <c:catAx>
        <c:axId val="403986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983736"/>
        <c:crosses val="autoZero"/>
        <c:auto val="1"/>
        <c:lblAlgn val="ctr"/>
        <c:lblOffset val="100"/>
        <c:tickLblSkip val="1"/>
        <c:tickMarkSkip val="1"/>
        <c:noMultiLvlLbl val="0"/>
      </c:catAx>
      <c:valAx>
        <c:axId val="4039837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98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9.75</c:v>
                </c:pt>
                <c:pt idx="1">
                  <c:v>8.91</c:v>
                </c:pt>
                <c:pt idx="2">
                  <c:v>5.7</c:v>
                </c:pt>
                <c:pt idx="3">
                  <c:v>4.16</c:v>
                </c:pt>
                <c:pt idx="4">
                  <c:v>1.53</c:v>
                </c:pt>
              </c:numCache>
            </c:numRef>
          </c:val>
          <c:extLst xmlns:c16r2="http://schemas.microsoft.com/office/drawing/2015/06/chart">
            <c:ext xmlns:c16="http://schemas.microsoft.com/office/drawing/2014/chart" uri="{C3380CC4-5D6E-409C-BE32-E72D297353CC}">
              <c16:uniqueId val="{00000000-E357-414E-A992-79824CE70B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48.29</c:v>
                </c:pt>
                <c:pt idx="1">
                  <c:v>54.43</c:v>
                </c:pt>
                <c:pt idx="2">
                  <c:v>60</c:v>
                </c:pt>
                <c:pt idx="3">
                  <c:v>66.290000000000006</c:v>
                </c:pt>
                <c:pt idx="4">
                  <c:v>61.49</c:v>
                </c:pt>
              </c:numCache>
            </c:numRef>
          </c:val>
          <c:extLst xmlns:c16r2="http://schemas.microsoft.com/office/drawing/2015/06/chart">
            <c:ext xmlns:c16="http://schemas.microsoft.com/office/drawing/2014/chart" uri="{C3380CC4-5D6E-409C-BE32-E72D297353CC}">
              <c16:uniqueId val="{00000001-E357-414E-A992-79824CE70BB4}"/>
            </c:ext>
          </c:extLst>
        </c:ser>
        <c:dLbls>
          <c:showLegendKey val="0"/>
          <c:showVal val="0"/>
          <c:showCatName val="0"/>
          <c:showSerName val="0"/>
          <c:showPercent val="0"/>
          <c:showBubbleSize val="0"/>
        </c:dLbls>
        <c:gapWidth val="250"/>
        <c:overlap val="100"/>
        <c:axId val="441279488"/>
        <c:axId val="45425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6.14</c:v>
                </c:pt>
                <c:pt idx="1">
                  <c:v>4.13</c:v>
                </c:pt>
                <c:pt idx="2">
                  <c:v>1.29</c:v>
                </c:pt>
                <c:pt idx="3">
                  <c:v>1.27</c:v>
                </c:pt>
                <c:pt idx="4">
                  <c:v>-12.48</c:v>
                </c:pt>
              </c:numCache>
            </c:numRef>
          </c:val>
          <c:smooth val="0"/>
          <c:extLst xmlns:c16r2="http://schemas.microsoft.com/office/drawing/2015/06/chart">
            <c:ext xmlns:c16="http://schemas.microsoft.com/office/drawing/2014/chart" uri="{C3380CC4-5D6E-409C-BE32-E72D297353CC}">
              <c16:uniqueId val="{00000002-E357-414E-A992-79824CE70BB4}"/>
            </c:ext>
          </c:extLst>
        </c:ser>
        <c:dLbls>
          <c:showLegendKey val="0"/>
          <c:showVal val="0"/>
          <c:showCatName val="0"/>
          <c:showSerName val="0"/>
          <c:showPercent val="0"/>
          <c:showBubbleSize val="0"/>
        </c:dLbls>
        <c:marker val="1"/>
        <c:smooth val="0"/>
        <c:axId val="441279488"/>
        <c:axId val="454252176"/>
      </c:lineChart>
      <c:catAx>
        <c:axId val="44127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4252176"/>
        <c:crosses val="autoZero"/>
        <c:auto val="1"/>
        <c:lblAlgn val="ctr"/>
        <c:lblOffset val="100"/>
        <c:tickLblSkip val="1"/>
        <c:tickMarkSkip val="1"/>
        <c:noMultiLvlLbl val="0"/>
      </c:catAx>
      <c:valAx>
        <c:axId val="45425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27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A1B-4E18-8ED3-66BCCA267A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A1B-4E18-8ED3-66BCCA267A1F}"/>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0.14000000000000001</c:v>
                </c:pt>
                <c:pt idx="2">
                  <c:v>#N/A</c:v>
                </c:pt>
                <c:pt idx="3">
                  <c:v>0.18</c:v>
                </c:pt>
                <c:pt idx="4">
                  <c:v>#N/A</c:v>
                </c:pt>
                <c:pt idx="5">
                  <c:v>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DA1B-4E18-8ED3-66BCCA267A1F}"/>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0.78</c:v>
                </c:pt>
                <c:pt idx="2">
                  <c:v>#N/A</c:v>
                </c:pt>
                <c:pt idx="3">
                  <c:v>0.9</c:v>
                </c:pt>
                <c:pt idx="4">
                  <c:v>#N/A</c:v>
                </c:pt>
                <c:pt idx="5">
                  <c:v>1.55</c:v>
                </c:pt>
                <c:pt idx="6">
                  <c:v>#N/A</c:v>
                </c:pt>
                <c:pt idx="7">
                  <c:v>0.7</c:v>
                </c:pt>
                <c:pt idx="8">
                  <c:v>#N/A</c:v>
                </c:pt>
                <c:pt idx="9">
                  <c:v>0.01</c:v>
                </c:pt>
              </c:numCache>
            </c:numRef>
          </c:val>
          <c:extLst xmlns:c16r2="http://schemas.microsoft.com/office/drawing/2015/06/chart">
            <c:ext xmlns:c16="http://schemas.microsoft.com/office/drawing/2014/chart" uri="{C3380CC4-5D6E-409C-BE32-E72D297353CC}">
              <c16:uniqueId val="{00000003-DA1B-4E18-8ED3-66BCCA267A1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0.11</c:v>
                </c:pt>
                <c:pt idx="4">
                  <c:v>#N/A</c:v>
                </c:pt>
                <c:pt idx="5">
                  <c:v>0.09</c:v>
                </c:pt>
                <c:pt idx="6">
                  <c:v>#N/A</c:v>
                </c:pt>
                <c:pt idx="7">
                  <c:v>0.01</c:v>
                </c:pt>
                <c:pt idx="8">
                  <c:v>#N/A</c:v>
                </c:pt>
                <c:pt idx="9">
                  <c:v>0.06</c:v>
                </c:pt>
              </c:numCache>
            </c:numRef>
          </c:val>
          <c:extLst xmlns:c16r2="http://schemas.microsoft.com/office/drawing/2015/06/chart">
            <c:ext xmlns:c16="http://schemas.microsoft.com/office/drawing/2014/chart" uri="{C3380CC4-5D6E-409C-BE32-E72D297353CC}">
              <c16:uniqueId val="{00000004-DA1B-4E18-8ED3-66BCCA267A1F}"/>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0.2</c:v>
                </c:pt>
                <c:pt idx="4">
                  <c:v>#N/A</c:v>
                </c:pt>
                <c:pt idx="5">
                  <c:v>0</c:v>
                </c:pt>
                <c:pt idx="6">
                  <c:v>#N/A</c:v>
                </c:pt>
                <c:pt idx="7">
                  <c:v>0</c:v>
                </c:pt>
                <c:pt idx="8">
                  <c:v>#N/A</c:v>
                </c:pt>
                <c:pt idx="9">
                  <c:v>0.11</c:v>
                </c:pt>
              </c:numCache>
            </c:numRef>
          </c:val>
          <c:extLst xmlns:c16r2="http://schemas.microsoft.com/office/drawing/2015/06/chart">
            <c:ext xmlns:c16="http://schemas.microsoft.com/office/drawing/2014/chart" uri="{C3380CC4-5D6E-409C-BE32-E72D297353CC}">
              <c16:uniqueId val="{00000005-DA1B-4E18-8ED3-66BCCA267A1F}"/>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7.0000000000000007E-2</c:v>
                </c:pt>
                <c:pt idx="4">
                  <c:v>#N/A</c:v>
                </c:pt>
                <c:pt idx="5">
                  <c:v>0.08</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6-DA1B-4E18-8ED3-66BCCA267A1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0.13</c:v>
                </c:pt>
                <c:pt idx="2">
                  <c:v>#N/A</c:v>
                </c:pt>
                <c:pt idx="3">
                  <c:v>0.27</c:v>
                </c:pt>
                <c:pt idx="4">
                  <c:v>#N/A</c:v>
                </c:pt>
                <c:pt idx="5">
                  <c:v>0.79</c:v>
                </c:pt>
                <c:pt idx="6">
                  <c:v>#N/A</c:v>
                </c:pt>
                <c:pt idx="7">
                  <c:v>0.57999999999999996</c:v>
                </c:pt>
                <c:pt idx="8">
                  <c:v>#N/A</c:v>
                </c:pt>
                <c:pt idx="9">
                  <c:v>0.9</c:v>
                </c:pt>
              </c:numCache>
            </c:numRef>
          </c:val>
          <c:extLst xmlns:c16r2="http://schemas.microsoft.com/office/drawing/2015/06/chart">
            <c:ext xmlns:c16="http://schemas.microsoft.com/office/drawing/2014/chart" uri="{C3380CC4-5D6E-409C-BE32-E72D297353CC}">
              <c16:uniqueId val="{00000007-DA1B-4E18-8ED3-66BCCA267A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9.75</c:v>
                </c:pt>
                <c:pt idx="2">
                  <c:v>#N/A</c:v>
                </c:pt>
                <c:pt idx="3">
                  <c:v>8.9</c:v>
                </c:pt>
                <c:pt idx="4">
                  <c:v>#N/A</c:v>
                </c:pt>
                <c:pt idx="5">
                  <c:v>5.7</c:v>
                </c:pt>
                <c:pt idx="6">
                  <c:v>#N/A</c:v>
                </c:pt>
                <c:pt idx="7">
                  <c:v>4.16</c:v>
                </c:pt>
                <c:pt idx="8">
                  <c:v>#N/A</c:v>
                </c:pt>
                <c:pt idx="9">
                  <c:v>1.53</c:v>
                </c:pt>
              </c:numCache>
            </c:numRef>
          </c:val>
          <c:extLst xmlns:c16r2="http://schemas.microsoft.com/office/drawing/2015/06/chart">
            <c:ext xmlns:c16="http://schemas.microsoft.com/office/drawing/2014/chart" uri="{C3380CC4-5D6E-409C-BE32-E72D297353CC}">
              <c16:uniqueId val="{00000008-DA1B-4E18-8ED3-66BCCA267A1F}"/>
            </c:ext>
          </c:extLst>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14.29</c:v>
                </c:pt>
                <c:pt idx="2">
                  <c:v>#N/A</c:v>
                </c:pt>
                <c:pt idx="3">
                  <c:v>15.98</c:v>
                </c:pt>
                <c:pt idx="4">
                  <c:v>#N/A</c:v>
                </c:pt>
                <c:pt idx="5">
                  <c:v>17.47</c:v>
                </c:pt>
                <c:pt idx="6">
                  <c:v>#N/A</c:v>
                </c:pt>
                <c:pt idx="7">
                  <c:v>16.420000000000002</c:v>
                </c:pt>
                <c:pt idx="8">
                  <c:v>#N/A</c:v>
                </c:pt>
                <c:pt idx="9">
                  <c:v>17.64</c:v>
                </c:pt>
              </c:numCache>
            </c:numRef>
          </c:val>
          <c:extLst xmlns:c16r2="http://schemas.microsoft.com/office/drawing/2015/06/chart">
            <c:ext xmlns:c16="http://schemas.microsoft.com/office/drawing/2014/chart" uri="{C3380CC4-5D6E-409C-BE32-E72D297353CC}">
              <c16:uniqueId val="{00000009-DA1B-4E18-8ED3-66BCCA267A1F}"/>
            </c:ext>
          </c:extLst>
        </c:ser>
        <c:dLbls>
          <c:showLegendKey val="0"/>
          <c:showVal val="0"/>
          <c:showCatName val="0"/>
          <c:showSerName val="0"/>
          <c:showPercent val="0"/>
          <c:showBubbleSize val="0"/>
        </c:dLbls>
        <c:gapWidth val="150"/>
        <c:overlap val="100"/>
        <c:axId val="451582384"/>
        <c:axId val="444009768"/>
      </c:barChart>
      <c:catAx>
        <c:axId val="45158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009768"/>
        <c:crosses val="autoZero"/>
        <c:auto val="1"/>
        <c:lblAlgn val="ctr"/>
        <c:lblOffset val="100"/>
        <c:tickLblSkip val="1"/>
        <c:tickMarkSkip val="1"/>
        <c:noMultiLvlLbl val="0"/>
      </c:catAx>
      <c:valAx>
        <c:axId val="444009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582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1035</c:v>
                </c:pt>
                <c:pt idx="5">
                  <c:v>986</c:v>
                </c:pt>
                <c:pt idx="8">
                  <c:v>1109</c:v>
                </c:pt>
                <c:pt idx="11">
                  <c:v>930</c:v>
                </c:pt>
                <c:pt idx="14">
                  <c:v>922</c:v>
                </c:pt>
              </c:numCache>
            </c:numRef>
          </c:val>
          <c:extLst xmlns:c16r2="http://schemas.microsoft.com/office/drawing/2015/06/chart">
            <c:ext xmlns:c16="http://schemas.microsoft.com/office/drawing/2014/chart" uri="{C3380CC4-5D6E-409C-BE32-E72D297353CC}">
              <c16:uniqueId val="{00000000-357C-4F77-963E-A7E61C696C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57C-4F77-963E-A7E61C696C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57C-4F77-963E-A7E61C696C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57C-4F77-963E-A7E61C696C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485</c:v>
                </c:pt>
                <c:pt idx="3">
                  <c:v>444</c:v>
                </c:pt>
                <c:pt idx="6">
                  <c:v>432</c:v>
                </c:pt>
                <c:pt idx="9">
                  <c:v>425</c:v>
                </c:pt>
                <c:pt idx="12">
                  <c:v>387</c:v>
                </c:pt>
              </c:numCache>
            </c:numRef>
          </c:val>
          <c:extLst xmlns:c16r2="http://schemas.microsoft.com/office/drawing/2015/06/chart">
            <c:ext xmlns:c16="http://schemas.microsoft.com/office/drawing/2014/chart" uri="{C3380CC4-5D6E-409C-BE32-E72D297353CC}">
              <c16:uniqueId val="{00000004-357C-4F77-963E-A7E61C696C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7C-4F77-963E-A7E61C696C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57C-4F77-963E-A7E61C696C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1002</c:v>
                </c:pt>
                <c:pt idx="3">
                  <c:v>949</c:v>
                </c:pt>
                <c:pt idx="6">
                  <c:v>933</c:v>
                </c:pt>
                <c:pt idx="9">
                  <c:v>947</c:v>
                </c:pt>
                <c:pt idx="12">
                  <c:v>962</c:v>
                </c:pt>
              </c:numCache>
            </c:numRef>
          </c:val>
          <c:extLst xmlns:c16r2="http://schemas.microsoft.com/office/drawing/2015/06/chart">
            <c:ext xmlns:c16="http://schemas.microsoft.com/office/drawing/2014/chart" uri="{C3380CC4-5D6E-409C-BE32-E72D297353CC}">
              <c16:uniqueId val="{00000007-357C-4F77-963E-A7E61C696C85}"/>
            </c:ext>
          </c:extLst>
        </c:ser>
        <c:dLbls>
          <c:showLegendKey val="0"/>
          <c:showVal val="0"/>
          <c:showCatName val="0"/>
          <c:showSerName val="0"/>
          <c:showPercent val="0"/>
          <c:showBubbleSize val="0"/>
        </c:dLbls>
        <c:gapWidth val="100"/>
        <c:overlap val="100"/>
        <c:axId val="445648912"/>
        <c:axId val="44564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452</c:v>
                </c:pt>
                <c:pt idx="2">
                  <c:v>#N/A</c:v>
                </c:pt>
                <c:pt idx="3">
                  <c:v>#N/A</c:v>
                </c:pt>
                <c:pt idx="4">
                  <c:v>407</c:v>
                </c:pt>
                <c:pt idx="5">
                  <c:v>#N/A</c:v>
                </c:pt>
                <c:pt idx="6">
                  <c:v>#N/A</c:v>
                </c:pt>
                <c:pt idx="7">
                  <c:v>256</c:v>
                </c:pt>
                <c:pt idx="8">
                  <c:v>#N/A</c:v>
                </c:pt>
                <c:pt idx="9">
                  <c:v>#N/A</c:v>
                </c:pt>
                <c:pt idx="10">
                  <c:v>442</c:v>
                </c:pt>
                <c:pt idx="11">
                  <c:v>#N/A</c:v>
                </c:pt>
                <c:pt idx="12">
                  <c:v>#N/A</c:v>
                </c:pt>
                <c:pt idx="13">
                  <c:v>427</c:v>
                </c:pt>
                <c:pt idx="14">
                  <c:v>#N/A</c:v>
                </c:pt>
              </c:numCache>
            </c:numRef>
          </c:val>
          <c:smooth val="0"/>
          <c:extLst xmlns:c16r2="http://schemas.microsoft.com/office/drawing/2015/06/chart">
            <c:ext xmlns:c16="http://schemas.microsoft.com/office/drawing/2014/chart" uri="{C3380CC4-5D6E-409C-BE32-E72D297353CC}">
              <c16:uniqueId val="{00000008-357C-4F77-963E-A7E61C696C85}"/>
            </c:ext>
          </c:extLst>
        </c:ser>
        <c:dLbls>
          <c:showLegendKey val="0"/>
          <c:showVal val="0"/>
          <c:showCatName val="0"/>
          <c:showSerName val="0"/>
          <c:showPercent val="0"/>
          <c:showBubbleSize val="0"/>
        </c:dLbls>
        <c:marker val="1"/>
        <c:smooth val="0"/>
        <c:axId val="445648912"/>
        <c:axId val="445649296"/>
      </c:lineChart>
      <c:catAx>
        <c:axId val="44564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649296"/>
        <c:crosses val="autoZero"/>
        <c:auto val="1"/>
        <c:lblAlgn val="ctr"/>
        <c:lblOffset val="100"/>
        <c:tickLblSkip val="1"/>
        <c:tickMarkSkip val="1"/>
        <c:noMultiLvlLbl val="0"/>
      </c:catAx>
      <c:valAx>
        <c:axId val="44564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64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8589</c:v>
                </c:pt>
                <c:pt idx="5">
                  <c:v>9133</c:v>
                </c:pt>
                <c:pt idx="8">
                  <c:v>9460</c:v>
                </c:pt>
                <c:pt idx="11">
                  <c:v>9444</c:v>
                </c:pt>
                <c:pt idx="14">
                  <c:v>9407</c:v>
                </c:pt>
              </c:numCache>
            </c:numRef>
          </c:val>
          <c:extLst xmlns:c16r2="http://schemas.microsoft.com/office/drawing/2015/06/chart">
            <c:ext xmlns:c16="http://schemas.microsoft.com/office/drawing/2014/chart" uri="{C3380CC4-5D6E-409C-BE32-E72D297353CC}">
              <c16:uniqueId val="{00000000-6C46-4802-8DEA-A8ADFC8BCF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c:v>
                </c:pt>
                <c:pt idx="5">
                  <c:v>48</c:v>
                </c:pt>
                <c:pt idx="8">
                  <c:v>36</c:v>
                </c:pt>
                <c:pt idx="11">
                  <c:v>27</c:v>
                </c:pt>
                <c:pt idx="14">
                  <c:v>20</c:v>
                </c:pt>
              </c:numCache>
            </c:numRef>
          </c:val>
          <c:extLst xmlns:c16r2="http://schemas.microsoft.com/office/drawing/2015/06/chart">
            <c:ext xmlns:c16="http://schemas.microsoft.com/office/drawing/2014/chart" uri="{C3380CC4-5D6E-409C-BE32-E72D297353CC}">
              <c16:uniqueId val="{00000001-6C46-4802-8DEA-A8ADFC8BCF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3546</c:v>
                </c:pt>
                <c:pt idx="5">
                  <c:v>3765</c:v>
                </c:pt>
                <c:pt idx="8">
                  <c:v>4063</c:v>
                </c:pt>
                <c:pt idx="11">
                  <c:v>4233</c:v>
                </c:pt>
                <c:pt idx="14">
                  <c:v>3852</c:v>
                </c:pt>
              </c:numCache>
            </c:numRef>
          </c:val>
          <c:extLst xmlns:c16r2="http://schemas.microsoft.com/office/drawing/2015/06/chart">
            <c:ext xmlns:c16="http://schemas.microsoft.com/office/drawing/2014/chart" uri="{C3380CC4-5D6E-409C-BE32-E72D297353CC}">
              <c16:uniqueId val="{00000002-6C46-4802-8DEA-A8ADFC8BCF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46-4802-8DEA-A8ADFC8BCF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46-4802-8DEA-A8ADFC8BCF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46-4802-8DEA-A8ADFC8BCF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1238</c:v>
                </c:pt>
                <c:pt idx="3">
                  <c:v>815</c:v>
                </c:pt>
                <c:pt idx="6">
                  <c:v>779</c:v>
                </c:pt>
                <c:pt idx="9">
                  <c:v>847</c:v>
                </c:pt>
                <c:pt idx="12">
                  <c:v>781</c:v>
                </c:pt>
              </c:numCache>
            </c:numRef>
          </c:val>
          <c:extLst xmlns:c16r2="http://schemas.microsoft.com/office/drawing/2015/06/chart">
            <c:ext xmlns:c16="http://schemas.microsoft.com/office/drawing/2014/chart" uri="{C3380CC4-5D6E-409C-BE32-E72D297353CC}">
              <c16:uniqueId val="{00000006-6C46-4802-8DEA-A8ADFC8BCF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C46-4802-8DEA-A8ADFC8BCF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4255</c:v>
                </c:pt>
                <c:pt idx="3">
                  <c:v>3908</c:v>
                </c:pt>
                <c:pt idx="6">
                  <c:v>3551</c:v>
                </c:pt>
                <c:pt idx="9">
                  <c:v>3209</c:v>
                </c:pt>
                <c:pt idx="12">
                  <c:v>2871</c:v>
                </c:pt>
              </c:numCache>
            </c:numRef>
          </c:val>
          <c:extLst xmlns:c16r2="http://schemas.microsoft.com/office/drawing/2015/06/chart">
            <c:ext xmlns:c16="http://schemas.microsoft.com/office/drawing/2014/chart" uri="{C3380CC4-5D6E-409C-BE32-E72D297353CC}">
              <c16:uniqueId val="{00000008-6C46-4802-8DEA-A8ADFC8BCF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131</c:v>
                </c:pt>
                <c:pt idx="3">
                  <c:v>112</c:v>
                </c:pt>
                <c:pt idx="6">
                  <c:v>97</c:v>
                </c:pt>
                <c:pt idx="9">
                  <c:v>82</c:v>
                </c:pt>
                <c:pt idx="12">
                  <c:v>71</c:v>
                </c:pt>
              </c:numCache>
            </c:numRef>
          </c:val>
          <c:extLst xmlns:c16r2="http://schemas.microsoft.com/office/drawing/2015/06/chart">
            <c:ext xmlns:c16="http://schemas.microsoft.com/office/drawing/2014/chart" uri="{C3380CC4-5D6E-409C-BE32-E72D297353CC}">
              <c16:uniqueId val="{00000009-6C46-4802-8DEA-A8ADFC8BCF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10370</c:v>
                </c:pt>
                <c:pt idx="3">
                  <c:v>11399</c:v>
                </c:pt>
                <c:pt idx="6">
                  <c:v>11997</c:v>
                </c:pt>
                <c:pt idx="9">
                  <c:v>12158</c:v>
                </c:pt>
                <c:pt idx="12">
                  <c:v>11809</c:v>
                </c:pt>
              </c:numCache>
            </c:numRef>
          </c:val>
          <c:extLst xmlns:c16r2="http://schemas.microsoft.com/office/drawing/2015/06/chart">
            <c:ext xmlns:c16="http://schemas.microsoft.com/office/drawing/2014/chart" uri="{C3380CC4-5D6E-409C-BE32-E72D297353CC}">
              <c16:uniqueId val="{0000000A-6C46-4802-8DEA-A8ADFC8BCF4C}"/>
            </c:ext>
          </c:extLst>
        </c:ser>
        <c:dLbls>
          <c:showLegendKey val="0"/>
          <c:showVal val="0"/>
          <c:showCatName val="0"/>
          <c:showSerName val="0"/>
          <c:showPercent val="0"/>
          <c:showBubbleSize val="0"/>
        </c:dLbls>
        <c:gapWidth val="100"/>
        <c:overlap val="100"/>
        <c:axId val="443977008"/>
        <c:axId val="44397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3795</c:v>
                </c:pt>
                <c:pt idx="2">
                  <c:v>#N/A</c:v>
                </c:pt>
                <c:pt idx="3">
                  <c:v>#N/A</c:v>
                </c:pt>
                <c:pt idx="4">
                  <c:v>3287</c:v>
                </c:pt>
                <c:pt idx="5">
                  <c:v>#N/A</c:v>
                </c:pt>
                <c:pt idx="6">
                  <c:v>#N/A</c:v>
                </c:pt>
                <c:pt idx="7">
                  <c:v>2864</c:v>
                </c:pt>
                <c:pt idx="8">
                  <c:v>#N/A</c:v>
                </c:pt>
                <c:pt idx="9">
                  <c:v>#N/A</c:v>
                </c:pt>
                <c:pt idx="10">
                  <c:v>2591</c:v>
                </c:pt>
                <c:pt idx="11">
                  <c:v>#N/A</c:v>
                </c:pt>
                <c:pt idx="12">
                  <c:v>#N/A</c:v>
                </c:pt>
                <c:pt idx="13">
                  <c:v>2254</c:v>
                </c:pt>
                <c:pt idx="14">
                  <c:v>#N/A</c:v>
                </c:pt>
              </c:numCache>
            </c:numRef>
          </c:val>
          <c:smooth val="0"/>
          <c:extLst xmlns:c16r2="http://schemas.microsoft.com/office/drawing/2015/06/chart">
            <c:ext xmlns:c16="http://schemas.microsoft.com/office/drawing/2014/chart" uri="{C3380CC4-5D6E-409C-BE32-E72D297353CC}">
              <c16:uniqueId val="{0000000B-6C46-4802-8DEA-A8ADFC8BCF4C}"/>
            </c:ext>
          </c:extLst>
        </c:ser>
        <c:dLbls>
          <c:showLegendKey val="0"/>
          <c:showVal val="0"/>
          <c:showCatName val="0"/>
          <c:showSerName val="0"/>
          <c:showPercent val="0"/>
          <c:showBubbleSize val="0"/>
        </c:dLbls>
        <c:marker val="1"/>
        <c:smooth val="0"/>
        <c:axId val="443977008"/>
        <c:axId val="443974656"/>
      </c:lineChart>
      <c:catAx>
        <c:axId val="44397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974656"/>
        <c:crosses val="autoZero"/>
        <c:auto val="1"/>
        <c:lblAlgn val="ctr"/>
        <c:lblOffset val="100"/>
        <c:tickLblSkip val="1"/>
        <c:tickMarkSkip val="1"/>
        <c:noMultiLvlLbl val="0"/>
      </c:catAx>
      <c:valAx>
        <c:axId val="44397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97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2948</c:v>
                </c:pt>
                <c:pt idx="1">
                  <c:v>3094</c:v>
                </c:pt>
                <c:pt idx="2">
                  <c:v>2678</c:v>
                </c:pt>
              </c:numCache>
            </c:numRef>
          </c:val>
          <c:extLst xmlns:c16r2="http://schemas.microsoft.com/office/drawing/2015/06/chart">
            <c:ext xmlns:c16="http://schemas.microsoft.com/office/drawing/2014/chart" uri="{C3380CC4-5D6E-409C-BE32-E72D297353CC}">
              <c16:uniqueId val="{00000000-B564-4124-B499-7C96EF3383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314</c:v>
                </c:pt>
                <c:pt idx="1">
                  <c:v>314</c:v>
                </c:pt>
                <c:pt idx="2">
                  <c:v>315</c:v>
                </c:pt>
              </c:numCache>
            </c:numRef>
          </c:val>
          <c:extLst xmlns:c16r2="http://schemas.microsoft.com/office/drawing/2015/06/chart">
            <c:ext xmlns:c16="http://schemas.microsoft.com/office/drawing/2014/chart" uri="{C3380CC4-5D6E-409C-BE32-E72D297353CC}">
              <c16:uniqueId val="{00000001-B564-4124-B499-7C96EF3383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1772</c:v>
                </c:pt>
                <c:pt idx="1">
                  <c:v>1718</c:v>
                </c:pt>
                <c:pt idx="2">
                  <c:v>1656</c:v>
                </c:pt>
              </c:numCache>
            </c:numRef>
          </c:val>
          <c:extLst xmlns:c16r2="http://schemas.microsoft.com/office/drawing/2015/06/chart">
            <c:ext xmlns:c16="http://schemas.microsoft.com/office/drawing/2014/chart" uri="{C3380CC4-5D6E-409C-BE32-E72D297353CC}">
              <c16:uniqueId val="{00000002-B564-4124-B499-7C96EF3383FD}"/>
            </c:ext>
          </c:extLst>
        </c:ser>
        <c:dLbls>
          <c:showLegendKey val="0"/>
          <c:showVal val="0"/>
          <c:showCatName val="0"/>
          <c:showSerName val="0"/>
          <c:showPercent val="0"/>
          <c:showBubbleSize val="0"/>
        </c:dLbls>
        <c:gapWidth val="120"/>
        <c:overlap val="100"/>
        <c:axId val="443978184"/>
        <c:axId val="443976224"/>
      </c:barChart>
      <c:catAx>
        <c:axId val="44397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976224"/>
        <c:crosses val="autoZero"/>
        <c:auto val="1"/>
        <c:lblAlgn val="ctr"/>
        <c:lblOffset val="100"/>
        <c:tickLblSkip val="1"/>
        <c:tickMarkSkip val="1"/>
        <c:noMultiLvlLbl val="0"/>
      </c:catAx>
      <c:valAx>
        <c:axId val="443976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97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9E-4C92-85D6-F974E7F5E954}"/>
                </c:ext>
                <c:ext xmlns:c15="http://schemas.microsoft.com/office/drawing/2012/chart" uri="{CE6537A1-D6FC-4f65-9D91-7224C49458BB}">
                  <c15:dlblFieldTable>
                    <c15:dlblFTEntry>
                      <c15:txfldGUID>{D1A7D4A1-D5DF-49DD-B560-84A7AEDD67D6}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9E-4C92-85D6-F974E7F5E954}"/>
                </c:ext>
                <c:ext xmlns:c15="http://schemas.microsoft.com/office/drawing/2012/chart" uri="{CE6537A1-D6FC-4f65-9D91-7224C49458BB}">
                  <c15:dlblFieldTable>
                    <c15:dlblFTEntry>
                      <c15:txfldGUID>{C0784BCB-7764-43DC-A992-54E0C62062FF}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9E-4C92-85D6-F974E7F5E954}"/>
                </c:ext>
                <c:ext xmlns:c15="http://schemas.microsoft.com/office/drawing/2012/chart" uri="{CE6537A1-D6FC-4f65-9D91-7224C49458BB}">
                  <c15:dlblFieldTable>
                    <c15:dlblFTEntry>
                      <c15:txfldGUID>{DB837DA9-96E9-4B77-8B8D-E21711D187C7}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9E-4C92-85D6-F974E7F5E954}"/>
                </c:ext>
                <c:ext xmlns:c15="http://schemas.microsoft.com/office/drawing/2012/chart" uri="{CE6537A1-D6FC-4f65-9D91-7224C49458BB}">
                  <c15:dlblFieldTable>
                    <c15:dlblFTEntry>
                      <c15:txfldGUID>{49D94E52-8A09-430E-8D14-51AD70C923A3}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9E-4C92-85D6-F974E7F5E954}"/>
                </c:ext>
                <c:ext xmlns:c15="http://schemas.microsoft.com/office/drawing/2012/chart" uri="{CE6537A1-D6FC-4f65-9D91-7224C49458BB}">
                  <c15:dlblFieldTable>
                    <c15:dlblFTEntry>
                      <c15:txfldGUID>{18A8035C-EBC2-41B3-A153-FF3C3882987E}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9E-4C92-85D6-F974E7F5E954}"/>
                </c:ext>
                <c:ext xmlns:c15="http://schemas.microsoft.com/office/drawing/2012/chart" uri="{CE6537A1-D6FC-4f65-9D91-7224C49458BB}">
                  <c15:layout/>
                  <c15:dlblFieldTable>
                    <c15:dlblFTEntry>
                      <c15:txfldGUID>{0DBD6D34-7C04-4AA2-867A-1287943605D7}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9E-4C92-85D6-F974E7F5E954}"/>
                </c:ext>
                <c:ext xmlns:c15="http://schemas.microsoft.com/office/drawing/2012/chart" uri="{CE6537A1-D6FC-4f65-9D91-7224C49458BB}">
                  <c15:layout/>
                  <c15:dlblFieldTable>
                    <c15:dlblFTEntry>
                      <c15:txfldGUID>{3C877EC2-6EF4-4F9D-8A72-CE2CEF19385A}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9E-4C92-85D6-F974E7F5E954}"/>
                </c:ext>
                <c:ext xmlns:c15="http://schemas.microsoft.com/office/drawing/2012/chart" uri="{CE6537A1-D6FC-4f65-9D91-7224C49458BB}">
                  <c15:layout/>
                  <c15:dlblFieldTable>
                    <c15:dlblFTEntry>
                      <c15:txfldGUID>{B0C41315-6BF8-48D6-9F73-88515F679E85}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9E-4C92-85D6-F974E7F5E954}"/>
                </c:ext>
                <c:ext xmlns:c15="http://schemas.microsoft.com/office/drawing/2012/chart" uri="{CE6537A1-D6FC-4f65-9D91-7224C49458BB}">
                  <c15:layout/>
                  <c15:dlblFieldTable>
                    <c15:dlblFTEntry>
                      <c15:txfldGUID>{BF483B68-F863-414F-9586-D9D755EDE49F}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c:v>
                </c:pt>
                <c:pt idx="16">
                  <c:v>58</c:v>
                </c:pt>
                <c:pt idx="24">
                  <c:v>59.2</c:v>
                </c:pt>
                <c:pt idx="32">
                  <c:v>61.1</c:v>
                </c:pt>
              </c:numCache>
            </c:numRef>
          </c:xVal>
          <c:yVal>
            <c:numRef>
              <c:f>公会計指標分析・財政指標組合せ分析表!$BP$51:$DC$51</c:f>
              <c:numCache>
                <c:formatCode>#,##0.0;"▲ "#,##0.0</c:formatCode>
                <c:ptCount val="40"/>
                <c:pt idx="8">
                  <c:v>81.5</c:v>
                </c:pt>
                <c:pt idx="16">
                  <c:v>75</c:v>
                </c:pt>
                <c:pt idx="24">
                  <c:v>69.099999999999994</c:v>
                </c:pt>
                <c:pt idx="32">
                  <c:v>65.5</c:v>
                </c:pt>
              </c:numCache>
            </c:numRef>
          </c:yVal>
          <c:smooth val="0"/>
          <c:extLst xmlns:c16r2="http://schemas.microsoft.com/office/drawing/2015/06/chart">
            <c:ext xmlns:c16="http://schemas.microsoft.com/office/drawing/2014/chart" uri="{C3380CC4-5D6E-409C-BE32-E72D297353CC}">
              <c16:uniqueId val="{00000009-9A9E-4C92-85D6-F974E7F5E9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9E-4C92-85D6-F974E7F5E954}"/>
                </c:ext>
                <c:ext xmlns:c15="http://schemas.microsoft.com/office/drawing/2012/chart" uri="{CE6537A1-D6FC-4f65-9D91-7224C49458BB}">
                  <c15:dlblFieldTable>
                    <c15:dlblFTEntry>
                      <c15:txfldGUID>{3C464049-0B58-40FF-9272-4A33A55F5977}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9E-4C92-85D6-F974E7F5E954}"/>
                </c:ext>
                <c:ext xmlns:c15="http://schemas.microsoft.com/office/drawing/2012/chart" uri="{CE6537A1-D6FC-4f65-9D91-7224C49458BB}">
                  <c15:dlblFieldTable>
                    <c15:dlblFTEntry>
                      <c15:txfldGUID>{68E6D543-ACF7-471B-A63C-75D562026B7C}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9E-4C92-85D6-F974E7F5E954}"/>
                </c:ext>
                <c:ext xmlns:c15="http://schemas.microsoft.com/office/drawing/2012/chart" uri="{CE6537A1-D6FC-4f65-9D91-7224C49458BB}">
                  <c15:dlblFieldTable>
                    <c15:dlblFTEntry>
                      <c15:txfldGUID>{27A2E681-D672-4BA0-9B4A-FFC5505E6D41}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9E-4C92-85D6-F974E7F5E954}"/>
                </c:ext>
                <c:ext xmlns:c15="http://schemas.microsoft.com/office/drawing/2012/chart" uri="{CE6537A1-D6FC-4f65-9D91-7224C49458BB}">
                  <c15:dlblFieldTable>
                    <c15:dlblFTEntry>
                      <c15:txfldGUID>{CD573D66-61DF-43C0-9E5F-38FDB818BA82}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9E-4C92-85D6-F974E7F5E954}"/>
                </c:ext>
                <c:ext xmlns:c15="http://schemas.microsoft.com/office/drawing/2012/chart" uri="{CE6537A1-D6FC-4f65-9D91-7224C49458BB}">
                  <c15:dlblFieldTable>
                    <c15:dlblFTEntry>
                      <c15:txfldGUID>{EC60B831-D615-4DC9-91B0-9ABB3549F984}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9E-4C92-85D6-F974E7F5E954}"/>
                </c:ext>
                <c:ext xmlns:c15="http://schemas.microsoft.com/office/drawing/2012/chart" uri="{CE6537A1-D6FC-4f65-9D91-7224C49458BB}">
                  <c15:layout/>
                  <c15:dlblFieldTable>
                    <c15:dlblFTEntry>
                      <c15:txfldGUID>{2C4DF4FD-10F2-4ED1-AF7C-84411BB90AFF}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9E-4C92-85D6-F974E7F5E954}"/>
                </c:ext>
                <c:ext xmlns:c15="http://schemas.microsoft.com/office/drawing/2012/chart" uri="{CE6537A1-D6FC-4f65-9D91-7224C49458BB}">
                  <c15:layout/>
                  <c15:dlblFieldTable>
                    <c15:dlblFTEntry>
                      <c15:txfldGUID>{A7D0E12B-8FB4-4768-AAA3-4E9F86CF4709}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9E-4C92-85D6-F974E7F5E954}"/>
                </c:ext>
                <c:ext xmlns:c15="http://schemas.microsoft.com/office/drawing/2012/chart" uri="{CE6537A1-D6FC-4f65-9D91-7224C49458BB}">
                  <c15:layout/>
                  <c15:dlblFieldTable>
                    <c15:dlblFTEntry>
                      <c15:txfldGUID>{643E1B2B-B399-496A-941E-99F26E8494C6}</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9E-4C92-85D6-F974E7F5E954}"/>
                </c:ext>
                <c:ext xmlns:c15="http://schemas.microsoft.com/office/drawing/2012/chart" uri="{CE6537A1-D6FC-4f65-9D91-7224C49458BB}">
                  <c15:layout/>
                  <c15:dlblFieldTable>
                    <c15:dlblFTEntry>
                      <c15:txfldGUID>{F334626D-3958-4504-98DB-81E88EDB0F03}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9A9E-4C92-85D6-F974E7F5E954}"/>
            </c:ext>
          </c:extLst>
        </c:ser>
        <c:dLbls>
          <c:showLegendKey val="0"/>
          <c:showVal val="1"/>
          <c:showCatName val="0"/>
          <c:showSerName val="0"/>
          <c:showPercent val="0"/>
          <c:showBubbleSize val="0"/>
        </c:dLbls>
        <c:axId val="443975440"/>
        <c:axId val="443976616"/>
      </c:scatterChart>
      <c:valAx>
        <c:axId val="443975440"/>
        <c:scaling>
          <c:orientation val="minMax"/>
          <c:max val="61.5"/>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976616"/>
        <c:crosses val="autoZero"/>
        <c:crossBetween val="midCat"/>
      </c:valAx>
      <c:valAx>
        <c:axId val="443976616"/>
        <c:scaling>
          <c:orientation val="minMax"/>
          <c:max val="9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975440"/>
        <c:crosses val="autoZero"/>
        <c:crossBetween val="midCat"/>
        <c:majorUnit val="11.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3B-4D22-A973-DA384EED42C4}"/>
                </c:ext>
                <c:ext xmlns:c15="http://schemas.microsoft.com/office/drawing/2012/chart" uri="{CE6537A1-D6FC-4f65-9D91-7224C49458BB}">
                  <c15:dlblFieldTable>
                    <c15:dlblFTEntry>
                      <c15:txfldGUID>{F1212133-19A2-42BF-BDE9-0648B9700314}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3B-4D22-A973-DA384EED42C4}"/>
                </c:ext>
                <c:ext xmlns:c15="http://schemas.microsoft.com/office/drawing/2012/chart" uri="{CE6537A1-D6FC-4f65-9D91-7224C49458BB}">
                  <c15:dlblFieldTable>
                    <c15:dlblFTEntry>
                      <c15:txfldGUID>{3AC86F9A-6E91-4781-AEB6-0894BC355B6C}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3B-4D22-A973-DA384EED42C4}"/>
                </c:ext>
                <c:ext xmlns:c15="http://schemas.microsoft.com/office/drawing/2012/chart" uri="{CE6537A1-D6FC-4f65-9D91-7224C49458BB}">
                  <c15:dlblFieldTable>
                    <c15:dlblFTEntry>
                      <c15:txfldGUID>{C8638BC2-E9A0-4C8E-8953-35483B3DF6C2}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3B-4D22-A973-DA384EED42C4}"/>
                </c:ext>
                <c:ext xmlns:c15="http://schemas.microsoft.com/office/drawing/2012/chart" uri="{CE6537A1-D6FC-4f65-9D91-7224C49458BB}">
                  <c15:dlblFieldTable>
                    <c15:dlblFTEntry>
                      <c15:txfldGUID>{E51A079C-800B-4410-AF16-4DDE3B3C7B1C}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3B-4D22-A973-DA384EED42C4}"/>
                </c:ext>
                <c:ext xmlns:c15="http://schemas.microsoft.com/office/drawing/2012/chart" uri="{CE6537A1-D6FC-4f65-9D91-7224C49458BB}">
                  <c15:dlblFieldTable>
                    <c15:dlblFTEntry>
                      <c15:txfldGUID>{9F40A272-0D3E-4C9A-B691-D0C1A2F5925C}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3B-4D22-A973-DA384EED42C4}"/>
                </c:ext>
                <c:ext xmlns:c15="http://schemas.microsoft.com/office/drawing/2012/chart" uri="{CE6537A1-D6FC-4f65-9D91-7224C49458BB}">
                  <c15:dlblFieldTable>
                    <c15:dlblFTEntry>
                      <c15:txfldGUID>{BDC18473-CC32-4159-B5D5-76A59071F8C1}</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3B-4D22-A973-DA384EED42C4}"/>
                </c:ext>
                <c:ext xmlns:c15="http://schemas.microsoft.com/office/drawing/2012/chart" uri="{CE6537A1-D6FC-4f65-9D91-7224C49458BB}">
                  <c15:dlblFieldTable>
                    <c15:dlblFTEntry>
                      <c15:txfldGUID>{DAC9C7D1-A226-4040-A7E1-7AF603366D0D}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3B-4D22-A973-DA384EED42C4}"/>
                </c:ext>
                <c:ext xmlns:c15="http://schemas.microsoft.com/office/drawing/2012/chart" uri="{CE6537A1-D6FC-4f65-9D91-7224C49458BB}">
                  <c15:dlblFieldTable>
                    <c15:dlblFTEntry>
                      <c15:txfldGUID>{C6775382-EAA0-4361-BB44-A6617765D80E}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3B-4D22-A973-DA384EED42C4}"/>
                </c:ext>
                <c:ext xmlns:c15="http://schemas.microsoft.com/office/drawing/2012/chart" uri="{CE6537A1-D6FC-4f65-9D91-7224C49458BB}">
                  <c15:dlblFieldTable>
                    <c15:dlblFTEntry>
                      <c15:txfldGUID>{C04162A3-4F1E-458E-AC08-280EBA215936}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10.8</c:v>
                </c:pt>
                <c:pt idx="16">
                  <c:v>9.3000000000000007</c:v>
                </c:pt>
                <c:pt idx="24">
                  <c:v>9.5</c:v>
                </c:pt>
                <c:pt idx="32">
                  <c:v>10.3</c:v>
                </c:pt>
              </c:numCache>
            </c:numRef>
          </c:xVal>
          <c:yVal>
            <c:numRef>
              <c:f>公会計指標分析・財政指標組合せ分析表!$BP$73:$DC$73</c:f>
              <c:numCache>
                <c:formatCode>#,##0.0;"▲ "#,##0.0</c:formatCode>
                <c:ptCount val="40"/>
                <c:pt idx="0">
                  <c:v>92.8</c:v>
                </c:pt>
                <c:pt idx="8">
                  <c:v>81.5</c:v>
                </c:pt>
                <c:pt idx="16">
                  <c:v>75</c:v>
                </c:pt>
                <c:pt idx="24">
                  <c:v>69.099999999999994</c:v>
                </c:pt>
                <c:pt idx="32">
                  <c:v>65.5</c:v>
                </c:pt>
              </c:numCache>
            </c:numRef>
          </c:yVal>
          <c:smooth val="0"/>
          <c:extLst xmlns:c16r2="http://schemas.microsoft.com/office/drawing/2015/06/chart">
            <c:ext xmlns:c16="http://schemas.microsoft.com/office/drawing/2014/chart" uri="{C3380CC4-5D6E-409C-BE32-E72D297353CC}">
              <c16:uniqueId val="{00000009-103B-4D22-A973-DA384EED42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3B-4D22-A973-DA384EED42C4}"/>
                </c:ext>
                <c:ext xmlns:c15="http://schemas.microsoft.com/office/drawing/2012/chart" uri="{CE6537A1-D6FC-4f65-9D91-7224C49458BB}">
                  <c15:dlblFieldTable>
                    <c15:dlblFTEntry>
                      <c15:txfldGUID>{E3C91F65-4A65-47EA-A6C4-AAB2C1EEF94D}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3B-4D22-A973-DA384EED42C4}"/>
                </c:ext>
                <c:ext xmlns:c15="http://schemas.microsoft.com/office/drawing/2012/chart" uri="{CE6537A1-D6FC-4f65-9D91-7224C49458BB}">
                  <c15:dlblFieldTable>
                    <c15:dlblFTEntry>
                      <c15:txfldGUID>{325E735C-57A9-4A33-86E7-79F189533624}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3B-4D22-A973-DA384EED42C4}"/>
                </c:ext>
                <c:ext xmlns:c15="http://schemas.microsoft.com/office/drawing/2012/chart" uri="{CE6537A1-D6FC-4f65-9D91-7224C49458BB}">
                  <c15:dlblFieldTable>
                    <c15:dlblFTEntry>
                      <c15:txfldGUID>{10BE4BBE-2712-40AE-B653-F1A5607586F7}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3B-4D22-A973-DA384EED42C4}"/>
                </c:ext>
                <c:ext xmlns:c15="http://schemas.microsoft.com/office/drawing/2012/chart" uri="{CE6537A1-D6FC-4f65-9D91-7224C49458BB}">
                  <c15:dlblFieldTable>
                    <c15:dlblFTEntry>
                      <c15:txfldGUID>{7D2AB751-44AC-49E6-B32D-4DEDC7A85184}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3B-4D22-A973-DA384EED42C4}"/>
                </c:ext>
                <c:ext xmlns:c15="http://schemas.microsoft.com/office/drawing/2012/chart" uri="{CE6537A1-D6FC-4f65-9D91-7224C49458BB}">
                  <c15:dlblFieldTable>
                    <c15:dlblFTEntry>
                      <c15:txfldGUID>{BCF7EAD2-8214-4B29-BFBA-EE3F8921644B}</c15:txfldGUID>
                      <c15:f>#REF!</c15:f>
                      <c15:dlblFieldTableCache>
                        <c:ptCount val="1"/>
                        <c:pt idx="0">
                          <c:v>#REF!</c:v>
                        </c:pt>
                      </c15:dlblFieldTableCache>
                    </c15:dlblFTEntry>
                  </c15:dlblFieldTable>
                  <c15:showDataLabelsRange val="0"/>
                </c:ext>
              </c:extLst>
            </c:dLbl>
            <c:dLbl>
              <c:idx val="8"/>
              <c:layout>
                <c:manualLayout>
                  <c:x val="-3.0699415428371919E-2"/>
                  <c:y val="-8.460538924739727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3B-4D22-A973-DA384EED42C4}"/>
                </c:ext>
                <c:ext xmlns:c15="http://schemas.microsoft.com/office/drawing/2012/chart" uri="{CE6537A1-D6FC-4f65-9D91-7224C49458BB}">
                  <c15:dlblFieldTable>
                    <c15:dlblFTEntry>
                      <c15:txfldGUID>{E2CF3D47-20AD-4407-BA23-CB1E8B346138}</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2696567809849385E-2"/>
                  <c:y val="-6.296120232316168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3B-4D22-A973-DA384EED42C4}"/>
                </c:ext>
                <c:ext xmlns:c15="http://schemas.microsoft.com/office/drawing/2012/chart" uri="{CE6537A1-D6FC-4f65-9D91-7224C49458BB}">
                  <c15:dlblFieldTable>
                    <c15:dlblFTEntry>
                      <c15:txfldGUID>{733EC473-DA42-4843-A889-BA720B7FC260}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3.968300720525356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3B-4D22-A973-DA384EED42C4}"/>
                </c:ext>
                <c:ext xmlns:c15="http://schemas.microsoft.com/office/drawing/2012/chart" uri="{CE6537A1-D6FC-4f65-9D91-7224C49458BB}">
                  <c15:dlblFieldTable>
                    <c15:dlblFTEntry>
                      <c15:txfldGUID>{234D103E-E855-4E13-937D-03AED4B90583}</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3B-4D22-A973-DA384EED42C4}"/>
                </c:ext>
                <c:ext xmlns:c15="http://schemas.microsoft.com/office/drawing/2012/chart" uri="{CE6537A1-D6FC-4f65-9D91-7224C49458BB}">
                  <c15:dlblFieldTable>
                    <c15:dlblFTEntry>
                      <c15:txfldGUID>{513F8AA5-752E-45D4-84D8-2F217622E755}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103B-4D22-A973-DA384EED42C4}"/>
            </c:ext>
          </c:extLst>
        </c:ser>
        <c:dLbls>
          <c:showLegendKey val="0"/>
          <c:showVal val="1"/>
          <c:showCatName val="0"/>
          <c:showSerName val="0"/>
          <c:showPercent val="0"/>
          <c:showBubbleSize val="0"/>
        </c:dLbls>
        <c:axId val="456805056"/>
        <c:axId val="456811720"/>
      </c:scatterChart>
      <c:valAx>
        <c:axId val="456805056"/>
        <c:scaling>
          <c:orientation val="minMax"/>
          <c:max val="11.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811720"/>
        <c:crosses val="autoZero"/>
        <c:crossBetween val="midCat"/>
      </c:valAx>
      <c:valAx>
        <c:axId val="456811720"/>
        <c:scaling>
          <c:orientation val="minMax"/>
          <c:max val="10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805056"/>
        <c:crosses val="autoZero"/>
        <c:crossBetween val="midCat"/>
        <c:majorUnit val="13.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１年度にピークであった元利償還金は毎年右肩下がりとなってきたが、平成２５年度からの大型事業（病院改修、光ファイバー、学校改修等）の償還が始まる平成２９年度より、元利償還金が再び増に転じた。今後数年増加する見込みであるため償還額の平準化及び実質公債費比率の急激な上昇の防止を図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公営企業債においては、簡易水道会計以外は新規借り入れが無く、元利均等償還であるため、ほぼ横ばいのまま数年続く見込みである。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平成３０年度の実質公債費率は１０．３％で、長期的にも起債許可団体となる１８％には達しない見込みである。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地方債の現在高は約１１８億円となっており、平成２５年度からの大型事業の集中により、借入額が償還額を上回ったため、現在高が増加してきたが平成３０年度は減少した。今後、大型事業は減少する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公営企業債見込分は、簡易水道会計以外は新規の借入が無く、病院会計分は今後は入院棟（西館）の設備や機器の更新はあるものの、病院改修は終わっているため、減少する見込みである。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退職手当負担見込額は職員減員と若年化により後年は年々減少していく見込みである。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充当財源としては、充当可能基金残高が増加傾向にあったが、平成３０年度は減少した。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広島県安芸太田町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・財政調整基金が財源不足の調整のため４１５，８３９千円の減、減債基金が５６５千円の増となった。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・特定目的基金が６１，９０９千円減少し基金残高合計では４７７，１８３千円減少し４，６４８，７８２千円となった。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・財政調整基金、特定目的基金ともに減少する見込みであるが、財政調整基金については災害への備え等考え一般行政経費の削減により、９億円以上は保有したい。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・まちづくり基金：まちづくり推進のための事業</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・地域振興基金：旧可部線の沿線地域振興のための事業</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過疎地域自立促進特別事業基金：地域医療の確保、住民の日常的な移動のための交通手段の確保、集落の維持及び活性化その他の住民が将来にわたり安全に安心して暮らすことができる地域社会の実現を図るための事業</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未来・夢基金：心のふるさとを応援する寄附者の思いを具体化する事業、子どもたちが未来に夢と希望を持つことができる教育・子育てのための事業、本町唯一の高等学校である県立加計高等学校の未来創造のための事業、感動を共有できる観光振興事業など、心が繋がる交流人口や地域を共に支える定住人口の増加を目的とした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・温井ダム周辺地域の町有施設整備対策基金：温井ダム周辺地域の町有施設維持管理に必要な事業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・まちづくり基金：乳幼児医療費給付事業に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千円、小中学校ＩＣＴ整備事業へ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千円、経済対策事業の財源として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千円をそれぞれ充当した一方で、利子等を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4,343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千円積立てた。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・地域振興基金：旧ＪＲ可部線の法面や橋梁等の維持管理の財源として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50,531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千円をそれぞれ充当した一方で、利子等を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9,898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千円積立てた。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・過疎地域自立促進特別事業基金：産業の振興に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10,223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千円、生活環境の整備に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12,070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千円、医療の確保に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18,496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千円、教育の振興に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5,477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千円、集落の整備の財源として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21,059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千円をそれぞれ充当した一方で、過疎地域対策事業債等を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46,862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千円積立てた。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・ふるさと未来・夢基金：子育て支援に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6,810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千円、教育振興に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15,481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千円、観光振興に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3,456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千円、伝統文化に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1,904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千円、農林水産業に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2,577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千円、ふるさと納税事業経費の財源として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32,609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千円をそれぞれ充当した一方で、ふるさと納税等を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62,257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千円積立てた。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・温井ダム周辺地域の町有施設整備対策基金：温井ダム周辺地域の町有施設維持管理の財源として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3,023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千円を充当した。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・財政調整基金が減少する見込みであり、今後は目的基金を活用した事業展開になるため緩やかに減少していく見込みである。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・前年度繰越金の整理に伴い９７，１４８千円、利子４，９５３千円を積立。財源不足の調整に伴い５１７，９４０千円を取崩した。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・財政調整基金の残高は、標準財政規模の２０％だと約９億円となる。災害への備え等考え、９億円以上を目途に積み立てることとしている。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・平成３０年度は利子の積み立てのみであった。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・財政調整基金とセットで考えているが、地方債の償還計画を踏まえ３億円程度を目途に積み立てることとしている。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6,275
6,244
341.89
7,269,850
7,157,151
66,737
4,354,746
11,808,962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と比べ０．４ポイント高くなっているが、ほぼ同水準である。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対前年度では１．</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９</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ポイント増加して</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おり、要因としては</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これまでに取得した資産から生じる減価償却費の増加が影響しており、町が保有する有形固定資産の老朽化が進んでいることを表している。</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当町では、平成２８年度に策定した公共施設等総合管理計画において、公共施設等の延べ床面積を３０％以上削減するという目標を掲げており、老朽化した施設の集約化・複合化</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や必要な施設においては優先順位をつけ資産の更新及び</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除却を進めていくことが今後の課題である。</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15512</xdr:rowOff>
    </xdr:from>
    <xdr:to>
      <xdr:col>23</xdr:col>
      <xdr:colOff>136525</xdr:colOff>
      <xdr:row>31</xdr:row>
      <xdr:rowOff>117112</xdr:rowOff>
    </xdr:to>
    <xdr:sp macro="" textlink="">
      <xdr:nvSpPr>
        <xdr:cNvPr id="81" name="楕円 80"/>
        <xdr:cNvSpPr/>
      </xdr:nvSpPr>
      <xdr:spPr>
        <a:xfrm>
          <a:off x="47117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38389</xdr:rowOff>
    </xdr:from>
    <xdr:ext cx="405111" cy="259045"/>
    <xdr:sp macro="" textlink="">
      <xdr:nvSpPr>
        <xdr:cNvPr id="82" name="有形固定資産減価償却率該当値テキスト"/>
        <xdr:cNvSpPr txBox="1"/>
      </xdr:nvSpPr>
      <xdr:spPr>
        <a:xfrm>
          <a:off x="4813300" y="595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74114</xdr:rowOff>
    </xdr:from>
    <xdr:to>
      <xdr:col>19</xdr:col>
      <xdr:colOff>187325</xdr:colOff>
      <xdr:row>32</xdr:row>
      <xdr:rowOff>4264</xdr:rowOff>
    </xdr:to>
    <xdr:sp macro="" textlink="">
      <xdr:nvSpPr>
        <xdr:cNvPr id="83" name="楕円 82"/>
        <xdr:cNvSpPr/>
      </xdr:nvSpPr>
      <xdr:spPr>
        <a:xfrm>
          <a:off x="4000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66312</xdr:rowOff>
    </xdr:from>
    <xdr:to>
      <xdr:col>23</xdr:col>
      <xdr:colOff>85725</xdr:colOff>
      <xdr:row>31</xdr:row>
      <xdr:rowOff>124914</xdr:rowOff>
    </xdr:to>
    <xdr:cxnSp macro="">
      <xdr:nvCxnSpPr>
        <xdr:cNvPr id="84" name="直線コネクタ 83"/>
        <xdr:cNvCxnSpPr/>
      </xdr:nvCxnSpPr>
      <xdr:spPr>
        <a:xfrm flipV="1">
          <a:off x="4051300" y="6152787"/>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5" name="楕円 84"/>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31</xdr:row>
      <xdr:rowOff>161925</xdr:rowOff>
    </xdr:to>
    <xdr:cxnSp macro="">
      <xdr:nvCxnSpPr>
        <xdr:cNvPr id="86" name="直線コネクタ 85"/>
        <xdr:cNvCxnSpPr/>
      </xdr:nvCxnSpPr>
      <xdr:spPr>
        <a:xfrm flipV="1">
          <a:off x="3289300" y="621138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141968</xdr:rowOff>
    </xdr:from>
    <xdr:to>
      <xdr:col>11</xdr:col>
      <xdr:colOff>187325</xdr:colOff>
      <xdr:row>32</xdr:row>
      <xdr:rowOff>72118</xdr:rowOff>
    </xdr:to>
    <xdr:sp macro="" textlink="">
      <xdr:nvSpPr>
        <xdr:cNvPr id="87" name="楕円 86"/>
        <xdr:cNvSpPr/>
      </xdr:nvSpPr>
      <xdr:spPr>
        <a:xfrm>
          <a:off x="2476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21318</xdr:rowOff>
    </xdr:to>
    <xdr:cxnSp macro="">
      <xdr:nvCxnSpPr>
        <xdr:cNvPr id="88" name="直線コネクタ 87"/>
        <xdr:cNvCxnSpPr/>
      </xdr:nvCxnSpPr>
      <xdr:spPr>
        <a:xfrm flipV="1">
          <a:off x="2527300" y="624840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9"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0"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1"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20791</xdr:rowOff>
    </xdr:from>
    <xdr:ext cx="405111" cy="259045"/>
    <xdr:sp macro="" textlink="">
      <xdr:nvSpPr>
        <xdr:cNvPr id="92" name="n_1mainValue有形固定資産減価償却率"/>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3" name="n_2main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63245</xdr:rowOff>
    </xdr:from>
    <xdr:ext cx="405111" cy="259045"/>
    <xdr:sp macro="" textlink="">
      <xdr:nvSpPr>
        <xdr:cNvPr id="94" name="n_3mainValue有形固定資産減価償却率"/>
        <xdr:cNvSpPr txBox="1"/>
      </xdr:nvSpPr>
      <xdr:spPr>
        <a:xfrm>
          <a:off x="2324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類似団体平均よりも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５２０．５ポイント高くなっており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、債務償還能力が低いことを表している。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これは、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近年の大型事業の起債償還が一部開始に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伴うものであり、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今後数年間、引き続き大型事業の起債償還が始まるため、増加していく見込みである。</a:t>
          </a: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地方債残高の抑制が課題となっている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ため、起債の償還が一段落するまで大型事業投資を抑制する等、財政リスクの回避に努める。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44633</xdr:rowOff>
    </xdr:from>
    <xdr:to>
      <xdr:col>76</xdr:col>
      <xdr:colOff>73025</xdr:colOff>
      <xdr:row>27</xdr:row>
      <xdr:rowOff>146233</xdr:rowOff>
    </xdr:to>
    <xdr:sp macro="" textlink="">
      <xdr:nvSpPr>
        <xdr:cNvPr id="136" name="楕円 135"/>
        <xdr:cNvSpPr/>
      </xdr:nvSpPr>
      <xdr:spPr>
        <a:xfrm>
          <a:off x="14744700" y="5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131010</xdr:rowOff>
    </xdr:from>
    <xdr:ext cx="560923" cy="259045"/>
    <xdr:sp macro="" textlink="">
      <xdr:nvSpPr>
        <xdr:cNvPr id="137" name="債務償還比率該当値テキスト"/>
        <xdr:cNvSpPr txBox="1"/>
      </xdr:nvSpPr>
      <xdr:spPr>
        <a:xfrm>
          <a:off x="14846300" y="53602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122428</xdr:rowOff>
    </xdr:from>
    <xdr:to>
      <xdr:col>72</xdr:col>
      <xdr:colOff>123825</xdr:colOff>
      <xdr:row>29</xdr:row>
      <xdr:rowOff>52578</xdr:rowOff>
    </xdr:to>
    <xdr:sp macro="" textlink="">
      <xdr:nvSpPr>
        <xdr:cNvPr id="138" name="楕円 137"/>
        <xdr:cNvSpPr/>
      </xdr:nvSpPr>
      <xdr:spPr>
        <a:xfrm>
          <a:off x="14033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95433</xdr:rowOff>
    </xdr:from>
    <xdr:to>
      <xdr:col>76</xdr:col>
      <xdr:colOff>22225</xdr:colOff>
      <xdr:row>29</xdr:row>
      <xdr:rowOff>1778</xdr:rowOff>
    </xdr:to>
    <xdr:cxnSp macro="">
      <xdr:nvCxnSpPr>
        <xdr:cNvPr id="139" name="直線コネクタ 138"/>
        <xdr:cNvCxnSpPr/>
      </xdr:nvCxnSpPr>
      <xdr:spPr>
        <a:xfrm flipV="1">
          <a:off x="14084300" y="5496108"/>
          <a:ext cx="711200" cy="2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0"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69105</xdr:rowOff>
    </xdr:from>
    <xdr:ext cx="469744" cy="259045"/>
    <xdr:sp macro="" textlink="">
      <xdr:nvSpPr>
        <xdr:cNvPr id="141" name="n_1mainValue債務償還比率"/>
        <xdr:cNvSpPr txBox="1"/>
      </xdr:nvSpPr>
      <xdr:spPr>
        <a:xfrm>
          <a:off x="13836727" y="54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6,275
6,244
341.89
7,269,850
7,157,151
66,737
4,354,746
11,808,962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2" name="楕円 71"/>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93634</xdr:rowOff>
    </xdr:from>
    <xdr:ext cx="405111" cy="259045"/>
    <xdr:sp macro="" textlink="">
      <xdr:nvSpPr>
        <xdr:cNvPr id="73" name="【道路】&#10;有形固定資産減価償却率該当値テキスト"/>
        <xdr:cNvSpPr txBox="1"/>
      </xdr:nvSpPr>
      <xdr:spPr>
        <a:xfrm>
          <a:off x="4673600"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4" name="楕円 73"/>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166007</xdr:rowOff>
    </xdr:from>
    <xdr:to>
      <xdr:col>24</xdr:col>
      <xdr:colOff>63500</xdr:colOff>
      <xdr:row>37</xdr:row>
      <xdr:rowOff>27214</xdr:rowOff>
    </xdr:to>
    <xdr:cxnSp macro="">
      <xdr:nvCxnSpPr>
        <xdr:cNvPr id="75" name="直線コネクタ 74"/>
        <xdr:cNvCxnSpPr/>
      </xdr:nvCxnSpPr>
      <xdr:spPr>
        <a:xfrm flipV="1">
          <a:off x="3797300" y="63382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9072</xdr:rowOff>
    </xdr:from>
    <xdr:to>
      <xdr:col>15</xdr:col>
      <xdr:colOff>101600</xdr:colOff>
      <xdr:row>37</xdr:row>
      <xdr:rowOff>110672</xdr:rowOff>
    </xdr:to>
    <xdr:sp macro="" textlink="">
      <xdr:nvSpPr>
        <xdr:cNvPr id="76" name="楕円 75"/>
        <xdr:cNvSpPr/>
      </xdr:nvSpPr>
      <xdr:spPr>
        <a:xfrm>
          <a:off x="2857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27214</xdr:rowOff>
    </xdr:from>
    <xdr:to>
      <xdr:col>19</xdr:col>
      <xdr:colOff>177800</xdr:colOff>
      <xdr:row>37</xdr:row>
      <xdr:rowOff>59872</xdr:rowOff>
    </xdr:to>
    <xdr:cxnSp macro="">
      <xdr:nvCxnSpPr>
        <xdr:cNvPr id="77" name="直線コネクタ 76"/>
        <xdr:cNvCxnSpPr/>
      </xdr:nvCxnSpPr>
      <xdr:spPr>
        <a:xfrm flipV="1">
          <a:off x="2908300" y="63708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40096</xdr:rowOff>
    </xdr:from>
    <xdr:to>
      <xdr:col>10</xdr:col>
      <xdr:colOff>165100</xdr:colOff>
      <xdr:row>37</xdr:row>
      <xdr:rowOff>141696</xdr:rowOff>
    </xdr:to>
    <xdr:sp macro="" textlink="">
      <xdr:nvSpPr>
        <xdr:cNvPr id="78" name="楕円 77"/>
        <xdr:cNvSpPr/>
      </xdr:nvSpPr>
      <xdr:spPr>
        <a:xfrm>
          <a:off x="1968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59872</xdr:rowOff>
    </xdr:from>
    <xdr:to>
      <xdr:col>15</xdr:col>
      <xdr:colOff>50800</xdr:colOff>
      <xdr:row>37</xdr:row>
      <xdr:rowOff>90896</xdr:rowOff>
    </xdr:to>
    <xdr:cxnSp macro="">
      <xdr:nvCxnSpPr>
        <xdr:cNvPr id="79" name="直線コネクタ 78"/>
        <xdr:cNvCxnSpPr/>
      </xdr:nvCxnSpPr>
      <xdr:spPr>
        <a:xfrm flipV="1">
          <a:off x="2019300" y="64035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69141</xdr:rowOff>
    </xdr:from>
    <xdr:ext cx="405111" cy="259045"/>
    <xdr:sp macro="" textlink="">
      <xdr:nvSpPr>
        <xdr:cNvPr id="83" name="n_1mainValue【道路】&#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4" name="n_2mainValue【道路】&#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132823</xdr:rowOff>
    </xdr:from>
    <xdr:ext cx="405111" cy="259045"/>
    <xdr:sp macro="" textlink="">
      <xdr:nvSpPr>
        <xdr:cNvPr id="85" name="n_3mainValue【道路】&#10;有形固定資産減価償却率"/>
        <xdr:cNvSpPr txBox="1"/>
      </xdr:nvSpPr>
      <xdr:spPr>
        <a:xfrm>
          <a:off x="1816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4"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125618</xdr:rowOff>
    </xdr:from>
    <xdr:to>
      <xdr:col>55</xdr:col>
      <xdr:colOff>50800</xdr:colOff>
      <xdr:row>41</xdr:row>
      <xdr:rowOff>55768</xdr:rowOff>
    </xdr:to>
    <xdr:sp macro="" textlink="">
      <xdr:nvSpPr>
        <xdr:cNvPr id="124" name="楕円 123"/>
        <xdr:cNvSpPr/>
      </xdr:nvSpPr>
      <xdr:spPr>
        <a:xfrm>
          <a:off x="10426700" y="698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148495</xdr:rowOff>
    </xdr:from>
    <xdr:ext cx="534377" cy="259045"/>
    <xdr:sp macro="" textlink="">
      <xdr:nvSpPr>
        <xdr:cNvPr id="125" name="【道路】&#10;一人当たり延長該当値テキスト"/>
        <xdr:cNvSpPr txBox="1"/>
      </xdr:nvSpPr>
      <xdr:spPr>
        <a:xfrm>
          <a:off x="10515600" y="683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131817</xdr:rowOff>
    </xdr:from>
    <xdr:to>
      <xdr:col>50</xdr:col>
      <xdr:colOff>165100</xdr:colOff>
      <xdr:row>41</xdr:row>
      <xdr:rowOff>61967</xdr:rowOff>
    </xdr:to>
    <xdr:sp macro="" textlink="">
      <xdr:nvSpPr>
        <xdr:cNvPr id="126" name="楕円 125"/>
        <xdr:cNvSpPr/>
      </xdr:nvSpPr>
      <xdr:spPr>
        <a:xfrm>
          <a:off x="9588500" y="69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4968</xdr:rowOff>
    </xdr:from>
    <xdr:to>
      <xdr:col>55</xdr:col>
      <xdr:colOff>0</xdr:colOff>
      <xdr:row>41</xdr:row>
      <xdr:rowOff>11167</xdr:rowOff>
    </xdr:to>
    <xdr:cxnSp macro="">
      <xdr:nvCxnSpPr>
        <xdr:cNvPr id="127" name="直線コネクタ 126"/>
        <xdr:cNvCxnSpPr/>
      </xdr:nvCxnSpPr>
      <xdr:spPr>
        <a:xfrm flipV="1">
          <a:off x="9639300" y="7034418"/>
          <a:ext cx="8382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137155</xdr:rowOff>
    </xdr:from>
    <xdr:to>
      <xdr:col>46</xdr:col>
      <xdr:colOff>38100</xdr:colOff>
      <xdr:row>41</xdr:row>
      <xdr:rowOff>67305</xdr:rowOff>
    </xdr:to>
    <xdr:sp macro="" textlink="">
      <xdr:nvSpPr>
        <xdr:cNvPr id="128" name="楕円 127"/>
        <xdr:cNvSpPr/>
      </xdr:nvSpPr>
      <xdr:spPr>
        <a:xfrm>
          <a:off x="8699500" y="69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11167</xdr:rowOff>
    </xdr:from>
    <xdr:to>
      <xdr:col>50</xdr:col>
      <xdr:colOff>114300</xdr:colOff>
      <xdr:row>41</xdr:row>
      <xdr:rowOff>16505</xdr:rowOff>
    </xdr:to>
    <xdr:cxnSp macro="">
      <xdr:nvCxnSpPr>
        <xdr:cNvPr id="129" name="直線コネクタ 128"/>
        <xdr:cNvCxnSpPr/>
      </xdr:nvCxnSpPr>
      <xdr:spPr>
        <a:xfrm flipV="1">
          <a:off x="8750300" y="7040617"/>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141609</xdr:rowOff>
    </xdr:from>
    <xdr:to>
      <xdr:col>41</xdr:col>
      <xdr:colOff>101600</xdr:colOff>
      <xdr:row>41</xdr:row>
      <xdr:rowOff>71759</xdr:rowOff>
    </xdr:to>
    <xdr:sp macro="" textlink="">
      <xdr:nvSpPr>
        <xdr:cNvPr id="130" name="楕円 129"/>
        <xdr:cNvSpPr/>
      </xdr:nvSpPr>
      <xdr:spPr>
        <a:xfrm>
          <a:off x="7810500" y="699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16505</xdr:rowOff>
    </xdr:from>
    <xdr:to>
      <xdr:col>45</xdr:col>
      <xdr:colOff>177800</xdr:colOff>
      <xdr:row>41</xdr:row>
      <xdr:rowOff>20959</xdr:rowOff>
    </xdr:to>
    <xdr:cxnSp macro="">
      <xdr:nvCxnSpPr>
        <xdr:cNvPr id="131" name="直線コネクタ 130"/>
        <xdr:cNvCxnSpPr/>
      </xdr:nvCxnSpPr>
      <xdr:spPr>
        <a:xfrm flipV="1">
          <a:off x="7861300" y="7045955"/>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32"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33"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152333</xdr:rowOff>
    </xdr:from>
    <xdr:ext cx="534377" cy="259045"/>
    <xdr:sp macro="" textlink="">
      <xdr:nvSpPr>
        <xdr:cNvPr id="134" name="n_3aveValue【道路】&#10;一人当たり延長"/>
        <xdr:cNvSpPr txBox="1"/>
      </xdr:nvSpPr>
      <xdr:spPr>
        <a:xfrm>
          <a:off x="7594111" y="71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78494</xdr:rowOff>
    </xdr:from>
    <xdr:ext cx="534377" cy="259045"/>
    <xdr:sp macro="" textlink="">
      <xdr:nvSpPr>
        <xdr:cNvPr id="135" name="n_1mainValue【道路】&#10;一人当たり延長"/>
        <xdr:cNvSpPr txBox="1"/>
      </xdr:nvSpPr>
      <xdr:spPr>
        <a:xfrm>
          <a:off x="9359411" y="6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83832</xdr:rowOff>
    </xdr:from>
    <xdr:ext cx="534377" cy="259045"/>
    <xdr:sp macro="" textlink="">
      <xdr:nvSpPr>
        <xdr:cNvPr id="136" name="n_2mainValue【道路】&#10;一人当たり延長"/>
        <xdr:cNvSpPr txBox="1"/>
      </xdr:nvSpPr>
      <xdr:spPr>
        <a:xfrm>
          <a:off x="8483111" y="67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88286</xdr:rowOff>
    </xdr:from>
    <xdr:ext cx="534377" cy="259045"/>
    <xdr:sp macro="" textlink="">
      <xdr:nvSpPr>
        <xdr:cNvPr id="137" name="n_3mainValue【道路】&#10;一人当たり延長"/>
        <xdr:cNvSpPr txBox="1"/>
      </xdr:nvSpPr>
      <xdr:spPr>
        <a:xfrm>
          <a:off x="7594111" y="677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83094</xdr:rowOff>
    </xdr:from>
    <xdr:to>
      <xdr:col>24</xdr:col>
      <xdr:colOff>114300</xdr:colOff>
      <xdr:row>58</xdr:row>
      <xdr:rowOff>13244</xdr:rowOff>
    </xdr:to>
    <xdr:sp macro="" textlink="">
      <xdr:nvSpPr>
        <xdr:cNvPr id="178" name="楕円 177"/>
        <xdr:cNvSpPr/>
      </xdr:nvSpPr>
      <xdr:spPr>
        <a:xfrm>
          <a:off x="45847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105971</xdr:rowOff>
    </xdr:from>
    <xdr:ext cx="405111" cy="259045"/>
    <xdr:sp macro="" textlink="">
      <xdr:nvSpPr>
        <xdr:cNvPr id="179" name="【橋りょう・トンネル】&#10;有形固定資産減価償却率該当値テキスト"/>
        <xdr:cNvSpPr txBox="1"/>
      </xdr:nvSpPr>
      <xdr:spPr>
        <a:xfrm>
          <a:off x="4673600" y="970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102688</xdr:rowOff>
    </xdr:from>
    <xdr:to>
      <xdr:col>20</xdr:col>
      <xdr:colOff>38100</xdr:colOff>
      <xdr:row>58</xdr:row>
      <xdr:rowOff>32838</xdr:rowOff>
    </xdr:to>
    <xdr:sp macro="" textlink="">
      <xdr:nvSpPr>
        <xdr:cNvPr id="180" name="楕円 179"/>
        <xdr:cNvSpPr/>
      </xdr:nvSpPr>
      <xdr:spPr>
        <a:xfrm>
          <a:off x="3746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133894</xdr:rowOff>
    </xdr:from>
    <xdr:to>
      <xdr:col>24</xdr:col>
      <xdr:colOff>63500</xdr:colOff>
      <xdr:row>57</xdr:row>
      <xdr:rowOff>153488</xdr:rowOff>
    </xdr:to>
    <xdr:cxnSp macro="">
      <xdr:nvCxnSpPr>
        <xdr:cNvPr id="181" name="直線コネクタ 180"/>
        <xdr:cNvCxnSpPr/>
      </xdr:nvCxnSpPr>
      <xdr:spPr>
        <a:xfrm flipV="1">
          <a:off x="3797300" y="990654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123916</xdr:rowOff>
    </xdr:from>
    <xdr:to>
      <xdr:col>15</xdr:col>
      <xdr:colOff>101600</xdr:colOff>
      <xdr:row>58</xdr:row>
      <xdr:rowOff>54066</xdr:rowOff>
    </xdr:to>
    <xdr:sp macro="" textlink="">
      <xdr:nvSpPr>
        <xdr:cNvPr id="182" name="楕円 181"/>
        <xdr:cNvSpPr/>
      </xdr:nvSpPr>
      <xdr:spPr>
        <a:xfrm>
          <a:off x="2857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153488</xdr:rowOff>
    </xdr:from>
    <xdr:to>
      <xdr:col>19</xdr:col>
      <xdr:colOff>177800</xdr:colOff>
      <xdr:row>58</xdr:row>
      <xdr:rowOff>3266</xdr:rowOff>
    </xdr:to>
    <xdr:cxnSp macro="">
      <xdr:nvCxnSpPr>
        <xdr:cNvPr id="183" name="直線コネクタ 182"/>
        <xdr:cNvCxnSpPr/>
      </xdr:nvCxnSpPr>
      <xdr:spPr>
        <a:xfrm flipV="1">
          <a:off x="2908300" y="99261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145143</xdr:rowOff>
    </xdr:from>
    <xdr:to>
      <xdr:col>10</xdr:col>
      <xdr:colOff>165100</xdr:colOff>
      <xdr:row>58</xdr:row>
      <xdr:rowOff>75293</xdr:rowOff>
    </xdr:to>
    <xdr:sp macro="" textlink="">
      <xdr:nvSpPr>
        <xdr:cNvPr id="184" name="楕円 183"/>
        <xdr:cNvSpPr/>
      </xdr:nvSpPr>
      <xdr:spPr>
        <a:xfrm>
          <a:off x="1968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3266</xdr:rowOff>
    </xdr:from>
    <xdr:to>
      <xdr:col>15</xdr:col>
      <xdr:colOff>50800</xdr:colOff>
      <xdr:row>58</xdr:row>
      <xdr:rowOff>24493</xdr:rowOff>
    </xdr:to>
    <xdr:cxnSp macro="">
      <xdr:nvCxnSpPr>
        <xdr:cNvPr id="185" name="直線コネクタ 184"/>
        <xdr:cNvCxnSpPr/>
      </xdr:nvCxnSpPr>
      <xdr:spPr>
        <a:xfrm flipV="1">
          <a:off x="2019300" y="99473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86" name="n_1aveValue【橋りょう・トンネル】&#10;有形固定資産減価償却率"/>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7" name="n_2aveValue【橋りょう・トンネル】&#10;有形固定資産減価償却率"/>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88"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49365</xdr:rowOff>
    </xdr:from>
    <xdr:ext cx="405111" cy="259045"/>
    <xdr:sp macro="" textlink="">
      <xdr:nvSpPr>
        <xdr:cNvPr id="189" name="n_1mainValue【橋りょう・トンネル】&#10;有形固定資産減価償却率"/>
        <xdr:cNvSpPr txBox="1"/>
      </xdr:nvSpPr>
      <xdr:spPr>
        <a:xfrm>
          <a:off x="35820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70593</xdr:rowOff>
    </xdr:from>
    <xdr:ext cx="405111" cy="259045"/>
    <xdr:sp macro="" textlink="">
      <xdr:nvSpPr>
        <xdr:cNvPr id="190" name="n_2mainValue【橋りょう・トンネル】&#10;有形固定資産減価償却率"/>
        <xdr:cNvSpPr txBox="1"/>
      </xdr:nvSpPr>
      <xdr:spPr>
        <a:xfrm>
          <a:off x="2705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91820</xdr:rowOff>
    </xdr:from>
    <xdr:ext cx="405111" cy="259045"/>
    <xdr:sp macro="" textlink="">
      <xdr:nvSpPr>
        <xdr:cNvPr id="191" name="n_3mainValue【橋りょう・トンネル】&#10;有形固定資産減価償却率"/>
        <xdr:cNvSpPr txBox="1"/>
      </xdr:nvSpPr>
      <xdr:spPr>
        <a:xfrm>
          <a:off x="1816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20" name="【橋りょう・トンネル】&#10;一人当たり有形固定資産（償却資産）額平均値テキスト"/>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14172</xdr:rowOff>
    </xdr:from>
    <xdr:to>
      <xdr:col>55</xdr:col>
      <xdr:colOff>50800</xdr:colOff>
      <xdr:row>56</xdr:row>
      <xdr:rowOff>115772</xdr:rowOff>
    </xdr:to>
    <xdr:sp macro="" textlink="">
      <xdr:nvSpPr>
        <xdr:cNvPr id="230" name="楕円 229"/>
        <xdr:cNvSpPr/>
      </xdr:nvSpPr>
      <xdr:spPr>
        <a:xfrm>
          <a:off x="10426700" y="96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138649</xdr:rowOff>
    </xdr:from>
    <xdr:ext cx="690189" cy="259045"/>
    <xdr:sp macro="" textlink="">
      <xdr:nvSpPr>
        <xdr:cNvPr id="231" name="【橋りょう・トンネル】&#10;一人当たり有形固定資産（償却資産）額該当値テキスト"/>
        <xdr:cNvSpPr txBox="1"/>
      </xdr:nvSpPr>
      <xdr:spPr>
        <a:xfrm>
          <a:off x="10515600" y="9568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58676</xdr:rowOff>
    </xdr:from>
    <xdr:to>
      <xdr:col>50</xdr:col>
      <xdr:colOff>165100</xdr:colOff>
      <xdr:row>56</xdr:row>
      <xdr:rowOff>160276</xdr:rowOff>
    </xdr:to>
    <xdr:sp macro="" textlink="">
      <xdr:nvSpPr>
        <xdr:cNvPr id="232" name="楕円 231"/>
        <xdr:cNvSpPr/>
      </xdr:nvSpPr>
      <xdr:spPr>
        <a:xfrm>
          <a:off x="9588500" y="96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64972</xdr:rowOff>
    </xdr:from>
    <xdr:to>
      <xdr:col>55</xdr:col>
      <xdr:colOff>0</xdr:colOff>
      <xdr:row>56</xdr:row>
      <xdr:rowOff>109476</xdr:rowOff>
    </xdr:to>
    <xdr:cxnSp macro="">
      <xdr:nvCxnSpPr>
        <xdr:cNvPr id="233" name="直線コネクタ 232"/>
        <xdr:cNvCxnSpPr/>
      </xdr:nvCxnSpPr>
      <xdr:spPr>
        <a:xfrm flipV="1">
          <a:off x="9639300" y="9666172"/>
          <a:ext cx="838200" cy="4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95035</xdr:rowOff>
    </xdr:from>
    <xdr:to>
      <xdr:col>46</xdr:col>
      <xdr:colOff>38100</xdr:colOff>
      <xdr:row>57</xdr:row>
      <xdr:rowOff>25185</xdr:rowOff>
    </xdr:to>
    <xdr:sp macro="" textlink="">
      <xdr:nvSpPr>
        <xdr:cNvPr id="234" name="楕円 233"/>
        <xdr:cNvSpPr/>
      </xdr:nvSpPr>
      <xdr:spPr>
        <a:xfrm>
          <a:off x="8699500" y="96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109476</xdr:rowOff>
    </xdr:from>
    <xdr:to>
      <xdr:col>50</xdr:col>
      <xdr:colOff>114300</xdr:colOff>
      <xdr:row>56</xdr:row>
      <xdr:rowOff>145835</xdr:rowOff>
    </xdr:to>
    <xdr:cxnSp macro="">
      <xdr:nvCxnSpPr>
        <xdr:cNvPr id="235" name="直線コネクタ 234"/>
        <xdr:cNvCxnSpPr/>
      </xdr:nvCxnSpPr>
      <xdr:spPr>
        <a:xfrm flipV="1">
          <a:off x="8750300" y="9710676"/>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127939</xdr:rowOff>
    </xdr:from>
    <xdr:to>
      <xdr:col>41</xdr:col>
      <xdr:colOff>101600</xdr:colOff>
      <xdr:row>57</xdr:row>
      <xdr:rowOff>58089</xdr:rowOff>
    </xdr:to>
    <xdr:sp macro="" textlink="">
      <xdr:nvSpPr>
        <xdr:cNvPr id="236" name="楕円 235"/>
        <xdr:cNvSpPr/>
      </xdr:nvSpPr>
      <xdr:spPr>
        <a:xfrm>
          <a:off x="7810500" y="97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145835</xdr:rowOff>
    </xdr:from>
    <xdr:to>
      <xdr:col>45</xdr:col>
      <xdr:colOff>177800</xdr:colOff>
      <xdr:row>57</xdr:row>
      <xdr:rowOff>7289</xdr:rowOff>
    </xdr:to>
    <xdr:cxnSp macro="">
      <xdr:nvCxnSpPr>
        <xdr:cNvPr id="237" name="直線コネクタ 236"/>
        <xdr:cNvCxnSpPr/>
      </xdr:nvCxnSpPr>
      <xdr:spPr>
        <a:xfrm flipV="1">
          <a:off x="7861300" y="9747035"/>
          <a:ext cx="889000" cy="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96064</xdr:rowOff>
    </xdr:from>
    <xdr:ext cx="599010" cy="259045"/>
    <xdr:sp macro="" textlink="">
      <xdr:nvSpPr>
        <xdr:cNvPr id="238" name="n_1aveValue【橋りょう・トンネル】&#10;一人当たり有形固定資産（償却資産）額"/>
        <xdr:cNvSpPr txBox="1"/>
      </xdr:nvSpPr>
      <xdr:spPr>
        <a:xfrm>
          <a:off x="93270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88647</xdr:rowOff>
    </xdr:from>
    <xdr:ext cx="599010" cy="259045"/>
    <xdr:sp macro="" textlink="">
      <xdr:nvSpPr>
        <xdr:cNvPr id="239" name="n_2aveValue【橋りょう・トンネル】&#10;一人当たり有形固定資産（償却資産）額"/>
        <xdr:cNvSpPr txBox="1"/>
      </xdr:nvSpPr>
      <xdr:spPr>
        <a:xfrm>
          <a:off x="8450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126020</xdr:rowOff>
    </xdr:from>
    <xdr:ext cx="599010" cy="259045"/>
    <xdr:sp macro="" textlink="">
      <xdr:nvSpPr>
        <xdr:cNvPr id="240" name="n_3aveValue【橋りょう・トンネル】&#10;一人当たり有形固定資産（償却資産）額"/>
        <xdr:cNvSpPr txBox="1"/>
      </xdr:nvSpPr>
      <xdr:spPr>
        <a:xfrm>
          <a:off x="7561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5353</xdr:rowOff>
    </xdr:from>
    <xdr:ext cx="690189" cy="259045"/>
    <xdr:sp macro="" textlink="">
      <xdr:nvSpPr>
        <xdr:cNvPr id="241" name="n_1mainValue【橋りょう・トンネル】&#10;一人当たり有形固定資産（償却資産）額"/>
        <xdr:cNvSpPr txBox="1"/>
      </xdr:nvSpPr>
      <xdr:spPr>
        <a:xfrm>
          <a:off x="9281505" y="9435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41712</xdr:rowOff>
    </xdr:from>
    <xdr:ext cx="690189" cy="259045"/>
    <xdr:sp macro="" textlink="">
      <xdr:nvSpPr>
        <xdr:cNvPr id="242" name="n_2mainValue【橋りょう・トンネル】&#10;一人当たり有形固定資産（償却資産）額"/>
        <xdr:cNvSpPr txBox="1"/>
      </xdr:nvSpPr>
      <xdr:spPr>
        <a:xfrm>
          <a:off x="8405205" y="9471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74616</xdr:rowOff>
    </xdr:from>
    <xdr:ext cx="690189" cy="259045"/>
    <xdr:sp macro="" textlink="">
      <xdr:nvSpPr>
        <xdr:cNvPr id="243" name="n_3mainValue【橋りょう・トンネル】&#10;一人当たり有形固定資産（償却資産）額"/>
        <xdr:cNvSpPr txBox="1"/>
      </xdr:nvSpPr>
      <xdr:spPr>
        <a:xfrm>
          <a:off x="7516205" y="9504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154939</xdr:rowOff>
    </xdr:from>
    <xdr:to>
      <xdr:col>24</xdr:col>
      <xdr:colOff>114300</xdr:colOff>
      <xdr:row>79</xdr:row>
      <xdr:rowOff>85089</xdr:rowOff>
    </xdr:to>
    <xdr:sp macro="" textlink="">
      <xdr:nvSpPr>
        <xdr:cNvPr id="283" name="楕円 282"/>
        <xdr:cNvSpPr/>
      </xdr:nvSpPr>
      <xdr:spPr>
        <a:xfrm>
          <a:off x="45847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6366</xdr:rowOff>
    </xdr:from>
    <xdr:ext cx="405111" cy="259045"/>
    <xdr:sp macro="" textlink="">
      <xdr:nvSpPr>
        <xdr:cNvPr id="284" name="【公営住宅】&#10;有形固定資産減価償却率該当値テキスト"/>
        <xdr:cNvSpPr txBox="1"/>
      </xdr:nvSpPr>
      <xdr:spPr>
        <a:xfrm>
          <a:off x="4673600"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17780</xdr:rowOff>
    </xdr:from>
    <xdr:to>
      <xdr:col>20</xdr:col>
      <xdr:colOff>38100</xdr:colOff>
      <xdr:row>79</xdr:row>
      <xdr:rowOff>119380</xdr:rowOff>
    </xdr:to>
    <xdr:sp macro="" textlink="">
      <xdr:nvSpPr>
        <xdr:cNvPr id="285" name="楕円 284"/>
        <xdr:cNvSpPr/>
      </xdr:nvSpPr>
      <xdr:spPr>
        <a:xfrm>
          <a:off x="3746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34289</xdr:rowOff>
    </xdr:from>
    <xdr:to>
      <xdr:col>24</xdr:col>
      <xdr:colOff>63500</xdr:colOff>
      <xdr:row>79</xdr:row>
      <xdr:rowOff>68580</xdr:rowOff>
    </xdr:to>
    <xdr:cxnSp macro="">
      <xdr:nvCxnSpPr>
        <xdr:cNvPr id="286" name="直線コネクタ 285"/>
        <xdr:cNvCxnSpPr/>
      </xdr:nvCxnSpPr>
      <xdr:spPr>
        <a:xfrm flipV="1">
          <a:off x="3797300" y="13578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53975</xdr:rowOff>
    </xdr:from>
    <xdr:to>
      <xdr:col>15</xdr:col>
      <xdr:colOff>101600</xdr:colOff>
      <xdr:row>79</xdr:row>
      <xdr:rowOff>155575</xdr:rowOff>
    </xdr:to>
    <xdr:sp macro="" textlink="">
      <xdr:nvSpPr>
        <xdr:cNvPr id="287" name="楕円 286"/>
        <xdr:cNvSpPr/>
      </xdr:nvSpPr>
      <xdr:spPr>
        <a:xfrm>
          <a:off x="2857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68580</xdr:rowOff>
    </xdr:from>
    <xdr:to>
      <xdr:col>19</xdr:col>
      <xdr:colOff>177800</xdr:colOff>
      <xdr:row>79</xdr:row>
      <xdr:rowOff>104775</xdr:rowOff>
    </xdr:to>
    <xdr:cxnSp macro="">
      <xdr:nvCxnSpPr>
        <xdr:cNvPr id="288" name="直線コネクタ 287"/>
        <xdr:cNvCxnSpPr/>
      </xdr:nvCxnSpPr>
      <xdr:spPr>
        <a:xfrm flipV="1">
          <a:off x="2908300" y="13613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97789</xdr:rowOff>
    </xdr:from>
    <xdr:to>
      <xdr:col>10</xdr:col>
      <xdr:colOff>165100</xdr:colOff>
      <xdr:row>80</xdr:row>
      <xdr:rowOff>27939</xdr:rowOff>
    </xdr:to>
    <xdr:sp macro="" textlink="">
      <xdr:nvSpPr>
        <xdr:cNvPr id="289" name="楕円 288"/>
        <xdr:cNvSpPr/>
      </xdr:nvSpPr>
      <xdr:spPr>
        <a:xfrm>
          <a:off x="1968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104775</xdr:rowOff>
    </xdr:from>
    <xdr:to>
      <xdr:col>15</xdr:col>
      <xdr:colOff>50800</xdr:colOff>
      <xdr:row>79</xdr:row>
      <xdr:rowOff>148589</xdr:rowOff>
    </xdr:to>
    <xdr:cxnSp macro="">
      <xdr:nvCxnSpPr>
        <xdr:cNvPr id="290" name="直線コネクタ 289"/>
        <xdr:cNvCxnSpPr/>
      </xdr:nvCxnSpPr>
      <xdr:spPr>
        <a:xfrm flipV="1">
          <a:off x="2019300" y="136493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135907</xdr:rowOff>
    </xdr:from>
    <xdr:ext cx="405111" cy="259045"/>
    <xdr:sp macro="" textlink="">
      <xdr:nvSpPr>
        <xdr:cNvPr id="294" name="n_1mainValue【公営住宅】&#10;有形固定資産減価償却率"/>
        <xdr:cNvSpPr txBox="1"/>
      </xdr:nvSpPr>
      <xdr:spPr>
        <a:xfrm>
          <a:off x="35820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652</xdr:rowOff>
    </xdr:from>
    <xdr:ext cx="405111" cy="259045"/>
    <xdr:sp macro="" textlink="">
      <xdr:nvSpPr>
        <xdr:cNvPr id="295" name="n_2mainValue【公営住宅】&#10;有形固定資産減価償却率"/>
        <xdr:cNvSpPr txBox="1"/>
      </xdr:nvSpPr>
      <xdr:spPr>
        <a:xfrm>
          <a:off x="27057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44466</xdr:rowOff>
    </xdr:from>
    <xdr:ext cx="405111" cy="259045"/>
    <xdr:sp macro="" textlink="">
      <xdr:nvSpPr>
        <xdr:cNvPr id="296" name="n_3mainValue【公営住宅】&#10;有形固定資産減価償却率"/>
        <xdr:cNvSpPr txBox="1"/>
      </xdr:nvSpPr>
      <xdr:spPr>
        <a:xfrm>
          <a:off x="1816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136652</xdr:rowOff>
    </xdr:from>
    <xdr:to>
      <xdr:col>55</xdr:col>
      <xdr:colOff>50800</xdr:colOff>
      <xdr:row>85</xdr:row>
      <xdr:rowOff>66802</xdr:rowOff>
    </xdr:to>
    <xdr:sp macro="" textlink="">
      <xdr:nvSpPr>
        <xdr:cNvPr id="335" name="楕円 334"/>
        <xdr:cNvSpPr/>
      </xdr:nvSpPr>
      <xdr:spPr>
        <a:xfrm>
          <a:off x="10426700" y="145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115079</xdr:rowOff>
    </xdr:from>
    <xdr:ext cx="469744" cy="259045"/>
    <xdr:sp macro="" textlink="">
      <xdr:nvSpPr>
        <xdr:cNvPr id="336" name="【公営住宅】&#10;一人当たり面積該当値テキスト"/>
        <xdr:cNvSpPr txBox="1"/>
      </xdr:nvSpPr>
      <xdr:spPr>
        <a:xfrm>
          <a:off x="10515600"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144844</xdr:rowOff>
    </xdr:from>
    <xdr:to>
      <xdr:col>50</xdr:col>
      <xdr:colOff>165100</xdr:colOff>
      <xdr:row>85</xdr:row>
      <xdr:rowOff>74994</xdr:rowOff>
    </xdr:to>
    <xdr:sp macro="" textlink="">
      <xdr:nvSpPr>
        <xdr:cNvPr id="337" name="楕円 336"/>
        <xdr:cNvSpPr/>
      </xdr:nvSpPr>
      <xdr:spPr>
        <a:xfrm>
          <a:off x="9588500" y="145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16002</xdr:rowOff>
    </xdr:from>
    <xdr:to>
      <xdr:col>55</xdr:col>
      <xdr:colOff>0</xdr:colOff>
      <xdr:row>85</xdr:row>
      <xdr:rowOff>24194</xdr:rowOff>
    </xdr:to>
    <xdr:cxnSp macro="">
      <xdr:nvCxnSpPr>
        <xdr:cNvPr id="338" name="直線コネクタ 337"/>
        <xdr:cNvCxnSpPr/>
      </xdr:nvCxnSpPr>
      <xdr:spPr>
        <a:xfrm flipV="1">
          <a:off x="9639300" y="14589252"/>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150940</xdr:rowOff>
    </xdr:from>
    <xdr:to>
      <xdr:col>46</xdr:col>
      <xdr:colOff>38100</xdr:colOff>
      <xdr:row>85</xdr:row>
      <xdr:rowOff>81090</xdr:rowOff>
    </xdr:to>
    <xdr:sp macro="" textlink="">
      <xdr:nvSpPr>
        <xdr:cNvPr id="339" name="楕円 338"/>
        <xdr:cNvSpPr/>
      </xdr:nvSpPr>
      <xdr:spPr>
        <a:xfrm>
          <a:off x="8699500" y="145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24194</xdr:rowOff>
    </xdr:from>
    <xdr:to>
      <xdr:col>50</xdr:col>
      <xdr:colOff>114300</xdr:colOff>
      <xdr:row>85</xdr:row>
      <xdr:rowOff>30290</xdr:rowOff>
    </xdr:to>
    <xdr:cxnSp macro="">
      <xdr:nvCxnSpPr>
        <xdr:cNvPr id="340" name="直線コネクタ 339"/>
        <xdr:cNvCxnSpPr/>
      </xdr:nvCxnSpPr>
      <xdr:spPr>
        <a:xfrm flipV="1">
          <a:off x="8750300" y="1459744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153036</xdr:rowOff>
    </xdr:from>
    <xdr:to>
      <xdr:col>41</xdr:col>
      <xdr:colOff>101600</xdr:colOff>
      <xdr:row>85</xdr:row>
      <xdr:rowOff>83186</xdr:rowOff>
    </xdr:to>
    <xdr:sp macro="" textlink="">
      <xdr:nvSpPr>
        <xdr:cNvPr id="341" name="楕円 340"/>
        <xdr:cNvSpPr/>
      </xdr:nvSpPr>
      <xdr:spPr>
        <a:xfrm>
          <a:off x="7810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30290</xdr:rowOff>
    </xdr:from>
    <xdr:to>
      <xdr:col>45</xdr:col>
      <xdr:colOff>177800</xdr:colOff>
      <xdr:row>85</xdr:row>
      <xdr:rowOff>32386</xdr:rowOff>
    </xdr:to>
    <xdr:cxnSp macro="">
      <xdr:nvCxnSpPr>
        <xdr:cNvPr id="342" name="直線コネクタ 341"/>
        <xdr:cNvCxnSpPr/>
      </xdr:nvCxnSpPr>
      <xdr:spPr>
        <a:xfrm flipV="1">
          <a:off x="7861300" y="1460354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45"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66121</xdr:rowOff>
    </xdr:from>
    <xdr:ext cx="469744" cy="259045"/>
    <xdr:sp macro="" textlink="">
      <xdr:nvSpPr>
        <xdr:cNvPr id="346" name="n_1mainValue【公営住宅】&#10;一人当たり面積"/>
        <xdr:cNvSpPr txBox="1"/>
      </xdr:nvSpPr>
      <xdr:spPr>
        <a:xfrm>
          <a:off x="9391727" y="1463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72217</xdr:rowOff>
    </xdr:from>
    <xdr:ext cx="469744" cy="259045"/>
    <xdr:sp macro="" textlink="">
      <xdr:nvSpPr>
        <xdr:cNvPr id="347" name="n_2mainValue【公営住宅】&#10;一人当たり面積"/>
        <xdr:cNvSpPr txBox="1"/>
      </xdr:nvSpPr>
      <xdr:spPr>
        <a:xfrm>
          <a:off x="85154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348" name="n_3mainValue【公営住宅】&#10;一人当たり面積"/>
        <xdr:cNvSpPr txBox="1"/>
      </xdr:nvSpPr>
      <xdr:spPr>
        <a:xfrm>
          <a:off x="7626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05" name="楕円 404"/>
        <xdr:cNvSpPr/>
      </xdr:nvSpPr>
      <xdr:spPr>
        <a:xfrm>
          <a:off x="16268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146249</xdr:rowOff>
    </xdr:from>
    <xdr:ext cx="405111" cy="259045"/>
    <xdr:sp macro="" textlink="">
      <xdr:nvSpPr>
        <xdr:cNvPr id="406" name="【認定こども園・幼稚園・保育所】&#10;有形固定資産減価償却率該当値テキスト"/>
        <xdr:cNvSpPr txBox="1"/>
      </xdr:nvSpPr>
      <xdr:spPr>
        <a:xfrm>
          <a:off x="16357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170724</xdr:rowOff>
    </xdr:from>
    <xdr:to>
      <xdr:col>81</xdr:col>
      <xdr:colOff>101600</xdr:colOff>
      <xdr:row>37</xdr:row>
      <xdr:rowOff>100874</xdr:rowOff>
    </xdr:to>
    <xdr:sp macro="" textlink="">
      <xdr:nvSpPr>
        <xdr:cNvPr id="407" name="楕円 406"/>
        <xdr:cNvSpPr/>
      </xdr:nvSpPr>
      <xdr:spPr>
        <a:xfrm>
          <a:off x="15430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2722</xdr:rowOff>
    </xdr:from>
    <xdr:to>
      <xdr:col>85</xdr:col>
      <xdr:colOff>127000</xdr:colOff>
      <xdr:row>37</xdr:row>
      <xdr:rowOff>50074</xdr:rowOff>
    </xdr:to>
    <xdr:cxnSp macro="">
      <xdr:nvCxnSpPr>
        <xdr:cNvPr id="408" name="直線コネクタ 407"/>
        <xdr:cNvCxnSpPr/>
      </xdr:nvCxnSpPr>
      <xdr:spPr>
        <a:xfrm flipV="1">
          <a:off x="15481300" y="634637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167458</xdr:rowOff>
    </xdr:from>
    <xdr:to>
      <xdr:col>76</xdr:col>
      <xdr:colOff>165100</xdr:colOff>
      <xdr:row>37</xdr:row>
      <xdr:rowOff>97608</xdr:rowOff>
    </xdr:to>
    <xdr:sp macro="" textlink="">
      <xdr:nvSpPr>
        <xdr:cNvPr id="409" name="楕円 408"/>
        <xdr:cNvSpPr/>
      </xdr:nvSpPr>
      <xdr:spPr>
        <a:xfrm>
          <a:off x="14541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46808</xdr:rowOff>
    </xdr:from>
    <xdr:to>
      <xdr:col>81</xdr:col>
      <xdr:colOff>50800</xdr:colOff>
      <xdr:row>37</xdr:row>
      <xdr:rowOff>50074</xdr:rowOff>
    </xdr:to>
    <xdr:cxnSp macro="">
      <xdr:nvCxnSpPr>
        <xdr:cNvPr id="410" name="直線コネクタ 409"/>
        <xdr:cNvCxnSpPr/>
      </xdr:nvCxnSpPr>
      <xdr:spPr>
        <a:xfrm>
          <a:off x="14592300" y="63904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46627</xdr:rowOff>
    </xdr:from>
    <xdr:to>
      <xdr:col>72</xdr:col>
      <xdr:colOff>38100</xdr:colOff>
      <xdr:row>37</xdr:row>
      <xdr:rowOff>148227</xdr:rowOff>
    </xdr:to>
    <xdr:sp macro="" textlink="">
      <xdr:nvSpPr>
        <xdr:cNvPr id="411" name="楕円 410"/>
        <xdr:cNvSpPr/>
      </xdr:nvSpPr>
      <xdr:spPr>
        <a:xfrm>
          <a:off x="13652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46808</xdr:rowOff>
    </xdr:from>
    <xdr:to>
      <xdr:col>76</xdr:col>
      <xdr:colOff>114300</xdr:colOff>
      <xdr:row>37</xdr:row>
      <xdr:rowOff>97427</xdr:rowOff>
    </xdr:to>
    <xdr:cxnSp macro="">
      <xdr:nvCxnSpPr>
        <xdr:cNvPr id="412" name="直線コネクタ 411"/>
        <xdr:cNvCxnSpPr/>
      </xdr:nvCxnSpPr>
      <xdr:spPr>
        <a:xfrm flipV="1">
          <a:off x="13703300" y="639045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15"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117401</xdr:rowOff>
    </xdr:from>
    <xdr:ext cx="405111" cy="259045"/>
    <xdr:sp macro="" textlink="">
      <xdr:nvSpPr>
        <xdr:cNvPr id="416" name="n_1mainValue【認定こども園・幼稚園・保育所】&#10;有形固定資産減価償却率"/>
        <xdr:cNvSpPr txBox="1"/>
      </xdr:nvSpPr>
      <xdr:spPr>
        <a:xfrm>
          <a:off x="15266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114135</xdr:rowOff>
    </xdr:from>
    <xdr:ext cx="405111" cy="259045"/>
    <xdr:sp macro="" textlink="">
      <xdr:nvSpPr>
        <xdr:cNvPr id="417" name="n_2mainValue【認定こども園・幼稚園・保育所】&#10;有形固定資産減価償却率"/>
        <xdr:cNvSpPr txBox="1"/>
      </xdr:nvSpPr>
      <xdr:spPr>
        <a:xfrm>
          <a:off x="14389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139354</xdr:rowOff>
    </xdr:from>
    <xdr:ext cx="405111" cy="259045"/>
    <xdr:sp macro="" textlink="">
      <xdr:nvSpPr>
        <xdr:cNvPr id="418" name="n_3mainValue【認定こども園・幼稚園・保育所】&#10;有形固定資産減価償却率"/>
        <xdr:cNvSpPr txBox="1"/>
      </xdr:nvSpPr>
      <xdr:spPr>
        <a:xfrm>
          <a:off x="13500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45"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25400</xdr:rowOff>
    </xdr:from>
    <xdr:to>
      <xdr:col>116</xdr:col>
      <xdr:colOff>114300</xdr:colOff>
      <xdr:row>36</xdr:row>
      <xdr:rowOff>127000</xdr:rowOff>
    </xdr:to>
    <xdr:sp macro="" textlink="">
      <xdr:nvSpPr>
        <xdr:cNvPr id="455" name="楕円 454"/>
        <xdr:cNvSpPr/>
      </xdr:nvSpPr>
      <xdr:spPr>
        <a:xfrm>
          <a:off x="22110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48277</xdr:rowOff>
    </xdr:from>
    <xdr:ext cx="469744" cy="259045"/>
    <xdr:sp macro="" textlink="">
      <xdr:nvSpPr>
        <xdr:cNvPr id="456" name="【認定こども園・幼稚園・保育所】&#10;一人当たり面積該当値テキスト"/>
        <xdr:cNvSpPr txBox="1"/>
      </xdr:nvSpPr>
      <xdr:spPr>
        <a:xfrm>
          <a:off x="22199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59690</xdr:rowOff>
    </xdr:from>
    <xdr:to>
      <xdr:col>112</xdr:col>
      <xdr:colOff>38100</xdr:colOff>
      <xdr:row>36</xdr:row>
      <xdr:rowOff>161290</xdr:rowOff>
    </xdr:to>
    <xdr:sp macro="" textlink="">
      <xdr:nvSpPr>
        <xdr:cNvPr id="457" name="楕円 456"/>
        <xdr:cNvSpPr/>
      </xdr:nvSpPr>
      <xdr:spPr>
        <a:xfrm>
          <a:off x="2127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76200</xdr:rowOff>
    </xdr:from>
    <xdr:to>
      <xdr:col>116</xdr:col>
      <xdr:colOff>63500</xdr:colOff>
      <xdr:row>36</xdr:row>
      <xdr:rowOff>110490</xdr:rowOff>
    </xdr:to>
    <xdr:cxnSp macro="">
      <xdr:nvCxnSpPr>
        <xdr:cNvPr id="458" name="直線コネクタ 457"/>
        <xdr:cNvCxnSpPr/>
      </xdr:nvCxnSpPr>
      <xdr:spPr>
        <a:xfrm flipV="1">
          <a:off x="21323300" y="62484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43688</xdr:rowOff>
    </xdr:from>
    <xdr:to>
      <xdr:col>107</xdr:col>
      <xdr:colOff>101600</xdr:colOff>
      <xdr:row>35</xdr:row>
      <xdr:rowOff>145288</xdr:rowOff>
    </xdr:to>
    <xdr:sp macro="" textlink="">
      <xdr:nvSpPr>
        <xdr:cNvPr id="459" name="楕円 458"/>
        <xdr:cNvSpPr/>
      </xdr:nvSpPr>
      <xdr:spPr>
        <a:xfrm>
          <a:off x="20383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94488</xdr:rowOff>
    </xdr:from>
    <xdr:to>
      <xdr:col>111</xdr:col>
      <xdr:colOff>177800</xdr:colOff>
      <xdr:row>36</xdr:row>
      <xdr:rowOff>110490</xdr:rowOff>
    </xdr:to>
    <xdr:cxnSp macro="">
      <xdr:nvCxnSpPr>
        <xdr:cNvPr id="460" name="直線コネクタ 459"/>
        <xdr:cNvCxnSpPr/>
      </xdr:nvCxnSpPr>
      <xdr:spPr>
        <a:xfrm>
          <a:off x="20434300" y="609523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68834</xdr:rowOff>
    </xdr:from>
    <xdr:to>
      <xdr:col>102</xdr:col>
      <xdr:colOff>165100</xdr:colOff>
      <xdr:row>35</xdr:row>
      <xdr:rowOff>170434</xdr:rowOff>
    </xdr:to>
    <xdr:sp macro="" textlink="">
      <xdr:nvSpPr>
        <xdr:cNvPr id="461" name="楕円 460"/>
        <xdr:cNvSpPr/>
      </xdr:nvSpPr>
      <xdr:spPr>
        <a:xfrm>
          <a:off x="19494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94488</xdr:rowOff>
    </xdr:from>
    <xdr:to>
      <xdr:col>107</xdr:col>
      <xdr:colOff>50800</xdr:colOff>
      <xdr:row>35</xdr:row>
      <xdr:rowOff>119634</xdr:rowOff>
    </xdr:to>
    <xdr:cxnSp macro="">
      <xdr:nvCxnSpPr>
        <xdr:cNvPr id="462" name="直線コネクタ 461"/>
        <xdr:cNvCxnSpPr/>
      </xdr:nvCxnSpPr>
      <xdr:spPr>
        <a:xfrm flipV="1">
          <a:off x="19545300" y="60952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63" name="n_1ave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64" name="n_2aveValue【認定こども園・幼稚園・保育所】&#10;一人当たり面積"/>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70121</xdr:rowOff>
    </xdr:from>
    <xdr:ext cx="469744" cy="259045"/>
    <xdr:sp macro="" textlink="">
      <xdr:nvSpPr>
        <xdr:cNvPr id="465" name="n_3aveValue【認定こども園・幼稚園・保育所】&#10;一人当たり面積"/>
        <xdr:cNvSpPr txBox="1"/>
      </xdr:nvSpPr>
      <xdr:spPr>
        <a:xfrm>
          <a:off x="19310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6367</xdr:rowOff>
    </xdr:from>
    <xdr:ext cx="469744" cy="259045"/>
    <xdr:sp macro="" textlink="">
      <xdr:nvSpPr>
        <xdr:cNvPr id="466" name="n_1mainValue【認定こども園・幼稚園・保育所】&#10;一人当たり面積"/>
        <xdr:cNvSpPr txBox="1"/>
      </xdr:nvSpPr>
      <xdr:spPr>
        <a:xfrm>
          <a:off x="210757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161815</xdr:rowOff>
    </xdr:from>
    <xdr:ext cx="469744" cy="259045"/>
    <xdr:sp macro="" textlink="">
      <xdr:nvSpPr>
        <xdr:cNvPr id="467" name="n_2mainValue【認定こども園・幼稚園・保育所】&#10;一人当たり面積"/>
        <xdr:cNvSpPr txBox="1"/>
      </xdr:nvSpPr>
      <xdr:spPr>
        <a:xfrm>
          <a:off x="20199427" y="581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15511</xdr:rowOff>
    </xdr:from>
    <xdr:ext cx="469744" cy="259045"/>
    <xdr:sp macro="" textlink="">
      <xdr:nvSpPr>
        <xdr:cNvPr id="468" name="n_3mainValue【認定こども園・幼稚園・保育所】&#10;一人当たり面積"/>
        <xdr:cNvSpPr txBox="1"/>
      </xdr:nvSpPr>
      <xdr:spPr>
        <a:xfrm>
          <a:off x="19310427" y="58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499" name="【学校施設】&#10;有形固定資産減価償却率平均値テキスト"/>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509" name="楕円 508"/>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510" name="【学校施設】&#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168003</xdr:rowOff>
    </xdr:from>
    <xdr:to>
      <xdr:col>81</xdr:col>
      <xdr:colOff>101600</xdr:colOff>
      <xdr:row>61</xdr:row>
      <xdr:rowOff>98153</xdr:rowOff>
    </xdr:to>
    <xdr:sp macro="" textlink="">
      <xdr:nvSpPr>
        <xdr:cNvPr id="511" name="楕円 510"/>
        <xdr:cNvSpPr/>
      </xdr:nvSpPr>
      <xdr:spPr>
        <a:xfrm>
          <a:off x="15430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47353</xdr:rowOff>
    </xdr:to>
    <xdr:cxnSp macro="">
      <xdr:nvCxnSpPr>
        <xdr:cNvPr id="512" name="直線コネクタ 511"/>
        <xdr:cNvCxnSpPr/>
      </xdr:nvCxnSpPr>
      <xdr:spPr>
        <a:xfrm flipV="1">
          <a:off x="15481300" y="1046008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513" name="楕円 512"/>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61</xdr:row>
      <xdr:rowOff>47353</xdr:rowOff>
    </xdr:to>
    <xdr:cxnSp macro="">
      <xdr:nvCxnSpPr>
        <xdr:cNvPr id="514" name="直線コネクタ 513"/>
        <xdr:cNvCxnSpPr/>
      </xdr:nvCxnSpPr>
      <xdr:spPr>
        <a:xfrm>
          <a:off x="14592300" y="1040456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84727</xdr:rowOff>
    </xdr:from>
    <xdr:to>
      <xdr:col>72</xdr:col>
      <xdr:colOff>38100</xdr:colOff>
      <xdr:row>60</xdr:row>
      <xdr:rowOff>14877</xdr:rowOff>
    </xdr:to>
    <xdr:sp macro="" textlink="">
      <xdr:nvSpPr>
        <xdr:cNvPr id="515" name="楕円 514"/>
        <xdr:cNvSpPr/>
      </xdr:nvSpPr>
      <xdr:spPr>
        <a:xfrm>
          <a:off x="13652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135527</xdr:rowOff>
    </xdr:from>
    <xdr:to>
      <xdr:col>76</xdr:col>
      <xdr:colOff>114300</xdr:colOff>
      <xdr:row>60</xdr:row>
      <xdr:rowOff>117566</xdr:rowOff>
    </xdr:to>
    <xdr:cxnSp macro="">
      <xdr:nvCxnSpPr>
        <xdr:cNvPr id="516" name="直線コネクタ 515"/>
        <xdr:cNvCxnSpPr/>
      </xdr:nvCxnSpPr>
      <xdr:spPr>
        <a:xfrm>
          <a:off x="13703300" y="1025107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517" name="n_1aveValue【学校施設】&#10;有形固定資産減価償却率"/>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18" name="n_2aveValue【学校施設】&#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19"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89280</xdr:rowOff>
    </xdr:from>
    <xdr:ext cx="405111" cy="259045"/>
    <xdr:sp macro="" textlink="">
      <xdr:nvSpPr>
        <xdr:cNvPr id="520" name="n_1mainValue【学校施設】&#10;有形固定資産減価償却率"/>
        <xdr:cNvSpPr txBox="1"/>
      </xdr:nvSpPr>
      <xdr:spPr>
        <a:xfrm>
          <a:off x="15266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521" name="n_2mainValue【学校施設】&#10;有形固定資産減価償却率"/>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22" name="n_3mainValue【学校施設】&#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53"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145361</xdr:rowOff>
    </xdr:from>
    <xdr:to>
      <xdr:col>116</xdr:col>
      <xdr:colOff>114300</xdr:colOff>
      <xdr:row>63</xdr:row>
      <xdr:rowOff>75511</xdr:rowOff>
    </xdr:to>
    <xdr:sp macro="" textlink="">
      <xdr:nvSpPr>
        <xdr:cNvPr id="563" name="楕円 562"/>
        <xdr:cNvSpPr/>
      </xdr:nvSpPr>
      <xdr:spPr>
        <a:xfrm>
          <a:off x="22110700" y="107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168238</xdr:rowOff>
    </xdr:from>
    <xdr:ext cx="469744" cy="259045"/>
    <xdr:sp macro="" textlink="">
      <xdr:nvSpPr>
        <xdr:cNvPr id="564" name="【学校施設】&#10;一人当たり面積該当値テキスト"/>
        <xdr:cNvSpPr txBox="1"/>
      </xdr:nvSpPr>
      <xdr:spPr>
        <a:xfrm>
          <a:off x="22199600" y="1062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153743</xdr:rowOff>
    </xdr:from>
    <xdr:to>
      <xdr:col>112</xdr:col>
      <xdr:colOff>38100</xdr:colOff>
      <xdr:row>63</xdr:row>
      <xdr:rowOff>83893</xdr:rowOff>
    </xdr:to>
    <xdr:sp macro="" textlink="">
      <xdr:nvSpPr>
        <xdr:cNvPr id="565" name="楕円 564"/>
        <xdr:cNvSpPr/>
      </xdr:nvSpPr>
      <xdr:spPr>
        <a:xfrm>
          <a:off x="21272500" y="107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24711</xdr:rowOff>
    </xdr:from>
    <xdr:to>
      <xdr:col>116</xdr:col>
      <xdr:colOff>63500</xdr:colOff>
      <xdr:row>63</xdr:row>
      <xdr:rowOff>33093</xdr:rowOff>
    </xdr:to>
    <xdr:cxnSp macro="">
      <xdr:nvCxnSpPr>
        <xdr:cNvPr id="566" name="直線コネクタ 565"/>
        <xdr:cNvCxnSpPr/>
      </xdr:nvCxnSpPr>
      <xdr:spPr>
        <a:xfrm flipV="1">
          <a:off x="21323300" y="1082606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102906</xdr:rowOff>
    </xdr:from>
    <xdr:to>
      <xdr:col>107</xdr:col>
      <xdr:colOff>101600</xdr:colOff>
      <xdr:row>63</xdr:row>
      <xdr:rowOff>33056</xdr:rowOff>
    </xdr:to>
    <xdr:sp macro="" textlink="">
      <xdr:nvSpPr>
        <xdr:cNvPr id="567" name="楕円 566"/>
        <xdr:cNvSpPr/>
      </xdr:nvSpPr>
      <xdr:spPr>
        <a:xfrm>
          <a:off x="20383500" y="107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153706</xdr:rowOff>
    </xdr:from>
    <xdr:to>
      <xdr:col>111</xdr:col>
      <xdr:colOff>177800</xdr:colOff>
      <xdr:row>63</xdr:row>
      <xdr:rowOff>33093</xdr:rowOff>
    </xdr:to>
    <xdr:cxnSp macro="">
      <xdr:nvCxnSpPr>
        <xdr:cNvPr id="568" name="直線コネクタ 567"/>
        <xdr:cNvCxnSpPr/>
      </xdr:nvCxnSpPr>
      <xdr:spPr>
        <a:xfrm>
          <a:off x="20434300" y="10783606"/>
          <a:ext cx="889000" cy="5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103995</xdr:rowOff>
    </xdr:from>
    <xdr:to>
      <xdr:col>102</xdr:col>
      <xdr:colOff>165100</xdr:colOff>
      <xdr:row>63</xdr:row>
      <xdr:rowOff>34145</xdr:rowOff>
    </xdr:to>
    <xdr:sp macro="" textlink="">
      <xdr:nvSpPr>
        <xdr:cNvPr id="569" name="楕円 568"/>
        <xdr:cNvSpPr/>
      </xdr:nvSpPr>
      <xdr:spPr>
        <a:xfrm>
          <a:off x="19494500" y="107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153706</xdr:rowOff>
    </xdr:from>
    <xdr:to>
      <xdr:col>107</xdr:col>
      <xdr:colOff>50800</xdr:colOff>
      <xdr:row>62</xdr:row>
      <xdr:rowOff>154795</xdr:rowOff>
    </xdr:to>
    <xdr:cxnSp macro="">
      <xdr:nvCxnSpPr>
        <xdr:cNvPr id="570" name="直線コネクタ 569"/>
        <xdr:cNvCxnSpPr/>
      </xdr:nvCxnSpPr>
      <xdr:spPr>
        <a:xfrm flipV="1">
          <a:off x="19545300" y="1078360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71"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72" name="n_2ave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573" name="n_3aveValue【学校施設】&#10;一人当たり面積"/>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100420</xdr:rowOff>
    </xdr:from>
    <xdr:ext cx="469744" cy="259045"/>
    <xdr:sp macro="" textlink="">
      <xdr:nvSpPr>
        <xdr:cNvPr id="574" name="n_1mainValue【学校施設】&#10;一人当たり面積"/>
        <xdr:cNvSpPr txBox="1"/>
      </xdr:nvSpPr>
      <xdr:spPr>
        <a:xfrm>
          <a:off x="21075727" y="1055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49583</xdr:rowOff>
    </xdr:from>
    <xdr:ext cx="469744" cy="259045"/>
    <xdr:sp macro="" textlink="">
      <xdr:nvSpPr>
        <xdr:cNvPr id="575" name="n_2mainValue【学校施設】&#10;一人当たり面積"/>
        <xdr:cNvSpPr txBox="1"/>
      </xdr:nvSpPr>
      <xdr:spPr>
        <a:xfrm>
          <a:off x="20199427" y="105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50672</xdr:rowOff>
    </xdr:from>
    <xdr:ext cx="469744" cy="259045"/>
    <xdr:sp macro="" textlink="">
      <xdr:nvSpPr>
        <xdr:cNvPr id="576" name="n_3mainValue【学校施設】&#10;一人当たり面積"/>
        <xdr:cNvSpPr txBox="1"/>
      </xdr:nvSpPr>
      <xdr:spPr>
        <a:xfrm>
          <a:off x="19310427" y="105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2" name="直線コネクタ 60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3"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4" name="直線コネクタ 60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607" name="【児童館】&#10;有形固定資産減価償却率平均値テキスト"/>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08" name="フローチャート: 判断 607"/>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9" name="フローチャート: 判断 608"/>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0" name="フローチャート: 判断 609"/>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11" name="フローチャート: 判断 610"/>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93436</xdr:rowOff>
    </xdr:from>
    <xdr:to>
      <xdr:col>85</xdr:col>
      <xdr:colOff>177800</xdr:colOff>
      <xdr:row>81</xdr:row>
      <xdr:rowOff>23586</xdr:rowOff>
    </xdr:to>
    <xdr:sp macro="" textlink="">
      <xdr:nvSpPr>
        <xdr:cNvPr id="617" name="楕円 616"/>
        <xdr:cNvSpPr/>
      </xdr:nvSpPr>
      <xdr:spPr>
        <a:xfrm>
          <a:off x="162687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116313</xdr:rowOff>
    </xdr:from>
    <xdr:ext cx="405111" cy="259045"/>
    <xdr:sp macro="" textlink="">
      <xdr:nvSpPr>
        <xdr:cNvPr id="618" name="【児童館】&#10;有形固定資産減価償却率該当値テキスト"/>
        <xdr:cNvSpPr txBox="1"/>
      </xdr:nvSpPr>
      <xdr:spPr>
        <a:xfrm>
          <a:off x="16357600" y="136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619" name="楕円 618"/>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144236</xdr:rowOff>
    </xdr:from>
    <xdr:to>
      <xdr:col>85</xdr:col>
      <xdr:colOff>127000</xdr:colOff>
      <xdr:row>81</xdr:row>
      <xdr:rowOff>47898</xdr:rowOff>
    </xdr:to>
    <xdr:cxnSp macro="">
      <xdr:nvCxnSpPr>
        <xdr:cNvPr id="620" name="直線コネクタ 619"/>
        <xdr:cNvCxnSpPr/>
      </xdr:nvCxnSpPr>
      <xdr:spPr>
        <a:xfrm flipV="1">
          <a:off x="15481300" y="1386023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72208</xdr:rowOff>
    </xdr:from>
    <xdr:to>
      <xdr:col>76</xdr:col>
      <xdr:colOff>165100</xdr:colOff>
      <xdr:row>82</xdr:row>
      <xdr:rowOff>2358</xdr:rowOff>
    </xdr:to>
    <xdr:sp macro="" textlink="">
      <xdr:nvSpPr>
        <xdr:cNvPr id="621" name="楕円 620"/>
        <xdr:cNvSpPr/>
      </xdr:nvSpPr>
      <xdr:spPr>
        <a:xfrm>
          <a:off x="14541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47898</xdr:rowOff>
    </xdr:from>
    <xdr:to>
      <xdr:col>81</xdr:col>
      <xdr:colOff>50800</xdr:colOff>
      <xdr:row>81</xdr:row>
      <xdr:rowOff>123008</xdr:rowOff>
    </xdr:to>
    <xdr:cxnSp macro="">
      <xdr:nvCxnSpPr>
        <xdr:cNvPr id="622" name="直線コネクタ 621"/>
        <xdr:cNvCxnSpPr/>
      </xdr:nvCxnSpPr>
      <xdr:spPr>
        <a:xfrm flipV="1">
          <a:off x="14592300" y="13935348"/>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23" name="楕円 622"/>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123008</xdr:rowOff>
    </xdr:from>
    <xdr:to>
      <xdr:col>76</xdr:col>
      <xdr:colOff>114300</xdr:colOff>
      <xdr:row>82</xdr:row>
      <xdr:rowOff>26670</xdr:rowOff>
    </xdr:to>
    <xdr:cxnSp macro="">
      <xdr:nvCxnSpPr>
        <xdr:cNvPr id="624" name="直線コネクタ 623"/>
        <xdr:cNvCxnSpPr/>
      </xdr:nvCxnSpPr>
      <xdr:spPr>
        <a:xfrm flipV="1">
          <a:off x="13703300" y="1401045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25" name="n_1aveValue【児童館】&#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152779</xdr:rowOff>
    </xdr:from>
    <xdr:ext cx="405111" cy="259045"/>
    <xdr:sp macro="" textlink="">
      <xdr:nvSpPr>
        <xdr:cNvPr id="626" name="n_2aveValue【児童館】&#10;有形固定資産減価償却率"/>
        <xdr:cNvSpPr txBox="1"/>
      </xdr:nvSpPr>
      <xdr:spPr>
        <a:xfrm>
          <a:off x="14389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98896</xdr:rowOff>
    </xdr:from>
    <xdr:ext cx="405111" cy="259045"/>
    <xdr:sp macro="" textlink="">
      <xdr:nvSpPr>
        <xdr:cNvPr id="627" name="n_3aveValue【児童館】&#10;有形固定資産減価償却率"/>
        <xdr:cNvSpPr txBox="1"/>
      </xdr:nvSpPr>
      <xdr:spPr>
        <a:xfrm>
          <a:off x="13500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89825</xdr:rowOff>
    </xdr:from>
    <xdr:ext cx="405111" cy="259045"/>
    <xdr:sp macro="" textlink="">
      <xdr:nvSpPr>
        <xdr:cNvPr id="628" name="n_1mainValue【児童館】&#10;有形固定資産減価償却率"/>
        <xdr:cNvSpPr txBox="1"/>
      </xdr:nvSpPr>
      <xdr:spPr>
        <a:xfrm>
          <a:off x="152660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164935</xdr:rowOff>
    </xdr:from>
    <xdr:ext cx="405111" cy="259045"/>
    <xdr:sp macro="" textlink="">
      <xdr:nvSpPr>
        <xdr:cNvPr id="629" name="n_2mainValue【児童館】&#10;有形固定資産減価償却率"/>
        <xdr:cNvSpPr txBox="1"/>
      </xdr:nvSpPr>
      <xdr:spPr>
        <a:xfrm>
          <a:off x="143897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68597</xdr:rowOff>
    </xdr:from>
    <xdr:ext cx="405111" cy="259045"/>
    <xdr:sp macro="" textlink="">
      <xdr:nvSpPr>
        <xdr:cNvPr id="630" name="n_3mainValue【児童館】&#10;有形固定資産減価償却率"/>
        <xdr:cNvSpPr txBox="1"/>
      </xdr:nvSpPr>
      <xdr:spPr>
        <a:xfrm>
          <a:off x="13500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54" name="直線コネクタ 653"/>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5"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6" name="直線コネクタ 655"/>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7"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58" name="直線コネクタ 657"/>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59"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0" name="フローチャート: 判断 65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61" name="フローチャート: 判断 660"/>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2" name="フローチャート: 判断 66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63" name="フローチャート: 判断 662"/>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17780</xdr:rowOff>
    </xdr:from>
    <xdr:to>
      <xdr:col>116</xdr:col>
      <xdr:colOff>114300</xdr:colOff>
      <xdr:row>78</xdr:row>
      <xdr:rowOff>119380</xdr:rowOff>
    </xdr:to>
    <xdr:sp macro="" textlink="">
      <xdr:nvSpPr>
        <xdr:cNvPr id="669" name="楕円 668"/>
        <xdr:cNvSpPr/>
      </xdr:nvSpPr>
      <xdr:spPr>
        <a:xfrm>
          <a:off x="221107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142257</xdr:rowOff>
    </xdr:from>
    <xdr:ext cx="469744" cy="259045"/>
    <xdr:sp macro="" textlink="">
      <xdr:nvSpPr>
        <xdr:cNvPr id="670" name="【児童館】&#10;一人当たり面積該当値テキスト"/>
        <xdr:cNvSpPr txBox="1"/>
      </xdr:nvSpPr>
      <xdr:spPr>
        <a:xfrm>
          <a:off x="22199600" y="133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671" name="楕円 670"/>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68580</xdr:rowOff>
    </xdr:from>
    <xdr:to>
      <xdr:col>116</xdr:col>
      <xdr:colOff>63500</xdr:colOff>
      <xdr:row>78</xdr:row>
      <xdr:rowOff>114300</xdr:rowOff>
    </xdr:to>
    <xdr:cxnSp macro="">
      <xdr:nvCxnSpPr>
        <xdr:cNvPr id="672" name="直線コネクタ 671"/>
        <xdr:cNvCxnSpPr/>
      </xdr:nvCxnSpPr>
      <xdr:spPr>
        <a:xfrm flipV="1">
          <a:off x="21323300" y="13441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673" name="楕円 672"/>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78</xdr:row>
      <xdr:rowOff>152400</xdr:rowOff>
    </xdr:to>
    <xdr:cxnSp macro="">
      <xdr:nvCxnSpPr>
        <xdr:cNvPr id="674" name="直線コネクタ 673"/>
        <xdr:cNvCxnSpPr/>
      </xdr:nvCxnSpPr>
      <xdr:spPr>
        <a:xfrm flipV="1">
          <a:off x="20434300" y="1348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132080</xdr:rowOff>
    </xdr:from>
    <xdr:to>
      <xdr:col>102</xdr:col>
      <xdr:colOff>165100</xdr:colOff>
      <xdr:row>79</xdr:row>
      <xdr:rowOff>62230</xdr:rowOff>
    </xdr:to>
    <xdr:sp macro="" textlink="">
      <xdr:nvSpPr>
        <xdr:cNvPr id="675" name="楕円 674"/>
        <xdr:cNvSpPr/>
      </xdr:nvSpPr>
      <xdr:spPr>
        <a:xfrm>
          <a:off x="19494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11430</xdr:rowOff>
    </xdr:to>
    <xdr:cxnSp macro="">
      <xdr:nvCxnSpPr>
        <xdr:cNvPr id="676" name="直線コネクタ 675"/>
        <xdr:cNvCxnSpPr/>
      </xdr:nvCxnSpPr>
      <xdr:spPr>
        <a:xfrm flipV="1">
          <a:off x="19545300" y="13525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77"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26688</xdr:rowOff>
    </xdr:from>
    <xdr:ext cx="469744" cy="259045"/>
    <xdr:sp macro="" textlink="">
      <xdr:nvSpPr>
        <xdr:cNvPr id="679" name="n_3aveValue【児童館】&#10;一人当たり面積"/>
        <xdr:cNvSpPr txBox="1"/>
      </xdr:nvSpPr>
      <xdr:spPr>
        <a:xfrm>
          <a:off x="19310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680" name="n_1mainValue【児童館】&#10;一人当たり面積"/>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681" name="n_2mainValue【児童館】&#10;一人当たり面積"/>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78757</xdr:rowOff>
    </xdr:from>
    <xdr:ext cx="469744" cy="259045"/>
    <xdr:sp macro="" textlink="">
      <xdr:nvSpPr>
        <xdr:cNvPr id="682" name="n_3mainValue【児童館】&#10;一人当たり面積"/>
        <xdr:cNvSpPr txBox="1"/>
      </xdr:nvSpPr>
      <xdr:spPr>
        <a:xfrm>
          <a:off x="19310427" y="132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712"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16" name="フローチャート: 判断 715"/>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722" name="楕円 721"/>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723" name="【公民館】&#10;有形固定資産減価償却率該当値テキスト"/>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122555</xdr:rowOff>
    </xdr:from>
    <xdr:to>
      <xdr:col>81</xdr:col>
      <xdr:colOff>101600</xdr:colOff>
      <xdr:row>100</xdr:row>
      <xdr:rowOff>52705</xdr:rowOff>
    </xdr:to>
    <xdr:sp macro="" textlink="">
      <xdr:nvSpPr>
        <xdr:cNvPr id="724" name="楕円 723"/>
        <xdr:cNvSpPr/>
      </xdr:nvSpPr>
      <xdr:spPr>
        <a:xfrm>
          <a:off x="15430500" y="170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1905</xdr:rowOff>
    </xdr:to>
    <xdr:cxnSp macro="">
      <xdr:nvCxnSpPr>
        <xdr:cNvPr id="725" name="直線コネクタ 724"/>
        <xdr:cNvCxnSpPr/>
      </xdr:nvCxnSpPr>
      <xdr:spPr>
        <a:xfrm flipV="1">
          <a:off x="15481300" y="171450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122555</xdr:rowOff>
    </xdr:from>
    <xdr:to>
      <xdr:col>76</xdr:col>
      <xdr:colOff>165100</xdr:colOff>
      <xdr:row>100</xdr:row>
      <xdr:rowOff>52705</xdr:rowOff>
    </xdr:to>
    <xdr:sp macro="" textlink="">
      <xdr:nvSpPr>
        <xdr:cNvPr id="726" name="楕円 725"/>
        <xdr:cNvSpPr/>
      </xdr:nvSpPr>
      <xdr:spPr>
        <a:xfrm>
          <a:off x="14541500" y="170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1905</xdr:rowOff>
    </xdr:from>
    <xdr:to>
      <xdr:col>81</xdr:col>
      <xdr:colOff>50800</xdr:colOff>
      <xdr:row>100</xdr:row>
      <xdr:rowOff>1905</xdr:rowOff>
    </xdr:to>
    <xdr:cxnSp macro="">
      <xdr:nvCxnSpPr>
        <xdr:cNvPr id="727" name="直線コネクタ 726"/>
        <xdr:cNvCxnSpPr/>
      </xdr:nvCxnSpPr>
      <xdr:spPr>
        <a:xfrm>
          <a:off x="14592300" y="17146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28"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729" name="n_2aveValue【公民館】&#10;有形固定資産減価償却率"/>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730" name="n_3ave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69232</xdr:rowOff>
    </xdr:from>
    <xdr:ext cx="405111" cy="259045"/>
    <xdr:sp macro="" textlink="">
      <xdr:nvSpPr>
        <xdr:cNvPr id="731" name="n_1mainValue【公民館】&#10;有形固定資産減価償却率"/>
        <xdr:cNvSpPr txBox="1"/>
      </xdr:nvSpPr>
      <xdr:spPr>
        <a:xfrm>
          <a:off x="15266044"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69232</xdr:rowOff>
    </xdr:from>
    <xdr:ext cx="405111" cy="259045"/>
    <xdr:sp macro="" textlink="">
      <xdr:nvSpPr>
        <xdr:cNvPr id="732" name="n_2mainValue【公民館】&#10;有形固定資産減価償却率"/>
        <xdr:cNvSpPr txBox="1"/>
      </xdr:nvSpPr>
      <xdr:spPr>
        <a:xfrm>
          <a:off x="14389744"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6" name="直線コネクタ 755"/>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57"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58" name="直線コネクタ 757"/>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59"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0" name="直線コネクタ 759"/>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1" name="【公民館】&#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2" name="フローチャート: 判断 761"/>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3" name="フローチャート: 判断 762"/>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4" name="フローチャート: 判断 763"/>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65" name="フローチャート: 判断 764"/>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168911</xdr:rowOff>
    </xdr:from>
    <xdr:to>
      <xdr:col>116</xdr:col>
      <xdr:colOff>114300</xdr:colOff>
      <xdr:row>108</xdr:row>
      <xdr:rowOff>99061</xdr:rowOff>
    </xdr:to>
    <xdr:sp macro="" textlink="">
      <xdr:nvSpPr>
        <xdr:cNvPr id="771" name="楕円 770"/>
        <xdr:cNvSpPr/>
      </xdr:nvSpPr>
      <xdr:spPr>
        <a:xfrm>
          <a:off x="22110700" y="1851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772" name="【公民館】&#10;一人当たり面積該当値テキスト"/>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0</xdr:rowOff>
    </xdr:from>
    <xdr:to>
      <xdr:col>112</xdr:col>
      <xdr:colOff>38100</xdr:colOff>
      <xdr:row>108</xdr:row>
      <xdr:rowOff>101600</xdr:rowOff>
    </xdr:to>
    <xdr:sp macro="" textlink="">
      <xdr:nvSpPr>
        <xdr:cNvPr id="773" name="楕円 772"/>
        <xdr:cNvSpPr/>
      </xdr:nvSpPr>
      <xdr:spPr>
        <a:xfrm>
          <a:off x="21272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48261</xdr:rowOff>
    </xdr:from>
    <xdr:to>
      <xdr:col>116</xdr:col>
      <xdr:colOff>63500</xdr:colOff>
      <xdr:row>108</xdr:row>
      <xdr:rowOff>50800</xdr:rowOff>
    </xdr:to>
    <xdr:cxnSp macro="">
      <xdr:nvCxnSpPr>
        <xdr:cNvPr id="774" name="直線コネクタ 773"/>
        <xdr:cNvCxnSpPr/>
      </xdr:nvCxnSpPr>
      <xdr:spPr>
        <a:xfrm flipV="1">
          <a:off x="21323300" y="185648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775" name="楕円 774"/>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50800</xdr:rowOff>
    </xdr:from>
    <xdr:to>
      <xdr:col>111</xdr:col>
      <xdr:colOff>177800</xdr:colOff>
      <xdr:row>108</xdr:row>
      <xdr:rowOff>53339</xdr:rowOff>
    </xdr:to>
    <xdr:cxnSp macro="">
      <xdr:nvCxnSpPr>
        <xdr:cNvPr id="776" name="直線コネクタ 775"/>
        <xdr:cNvCxnSpPr/>
      </xdr:nvCxnSpPr>
      <xdr:spPr>
        <a:xfrm flipV="1">
          <a:off x="20434300" y="185674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77"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78"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79"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92727</xdr:rowOff>
    </xdr:from>
    <xdr:ext cx="469744" cy="259045"/>
    <xdr:sp macro="" textlink="">
      <xdr:nvSpPr>
        <xdr:cNvPr id="780" name="n_1mainValue【公民館】&#10;一人当たり面積"/>
        <xdr:cNvSpPr txBox="1"/>
      </xdr:nvSpPr>
      <xdr:spPr>
        <a:xfrm>
          <a:off x="210757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781" name="n_2mainValue【公民館】&#10;一人当たり面積"/>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有形固定資産減価償却率が高くなっている施設は、公営住宅、公民館であり、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低くなっている施設は、学校施設である。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一人当たり延長・面積は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公民館以外の類型で類似団体平均を上回っており、人口減少の影響が大きい。認定こども園・幼稚園・保育所については「就学前保育・教育のあり方検討委員会」を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開催し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町子ども・子育て支援事業計画の策定に向け保護者等からのニーズ調査を実施する中で、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幼保施設</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の適正配置に取り組んでいる。橋りょうについては「長寿命化・修繕計画」を策定し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財政的な平準化を図りながら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計画的に取り組んでいる。学校施設については「安芸太田町学校適正配置基本方針」</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学校統合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を行った旧学校施設について利活用や除却などの取組を進めている。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老朽化の著しい建物については入居者が退去次第解体除去を行っている。「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公営住宅等長寿命化計画」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を基本に施設の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定期的な点検及び計画的な修繕を行い長寿命化を図る。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6,275
6,244
341.89
7,269,850
7,157,151
66,737
4,354,746
11,808,962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89552</xdr:rowOff>
    </xdr:from>
    <xdr:ext cx="405111" cy="259045"/>
    <xdr:sp macro="" textlink="">
      <xdr:nvSpPr>
        <xdr:cNvPr id="84" name="n_3ave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170180</xdr:rowOff>
    </xdr:from>
    <xdr:to>
      <xdr:col>24</xdr:col>
      <xdr:colOff>114300</xdr:colOff>
      <xdr:row>58</xdr:row>
      <xdr:rowOff>100330</xdr:rowOff>
    </xdr:to>
    <xdr:sp macro="" textlink="">
      <xdr:nvSpPr>
        <xdr:cNvPr id="90" name="楕円 89"/>
        <xdr:cNvSpPr/>
      </xdr:nvSpPr>
      <xdr:spPr>
        <a:xfrm>
          <a:off x="4584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21607</xdr:rowOff>
    </xdr:from>
    <xdr:ext cx="405111" cy="259045"/>
    <xdr:sp macro="" textlink="">
      <xdr:nvSpPr>
        <xdr:cNvPr id="91" name="【体育館・プール】&#10;有形固定資産減価償却率該当値テキスト"/>
        <xdr:cNvSpPr txBox="1"/>
      </xdr:nvSpPr>
      <xdr:spPr>
        <a:xfrm>
          <a:off x="4673600"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33020</xdr:rowOff>
    </xdr:from>
    <xdr:to>
      <xdr:col>20</xdr:col>
      <xdr:colOff>38100</xdr:colOff>
      <xdr:row>58</xdr:row>
      <xdr:rowOff>134620</xdr:rowOff>
    </xdr:to>
    <xdr:sp macro="" textlink="">
      <xdr:nvSpPr>
        <xdr:cNvPr id="92" name="楕円 91"/>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49530</xdr:rowOff>
    </xdr:from>
    <xdr:to>
      <xdr:col>24</xdr:col>
      <xdr:colOff>63500</xdr:colOff>
      <xdr:row>58</xdr:row>
      <xdr:rowOff>83820</xdr:rowOff>
    </xdr:to>
    <xdr:cxnSp macro="">
      <xdr:nvCxnSpPr>
        <xdr:cNvPr id="93" name="直線コネクタ 92"/>
        <xdr:cNvCxnSpPr/>
      </xdr:nvCxnSpPr>
      <xdr:spPr>
        <a:xfrm flipV="1">
          <a:off x="3797300" y="9993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69215</xdr:rowOff>
    </xdr:from>
    <xdr:to>
      <xdr:col>15</xdr:col>
      <xdr:colOff>101600</xdr:colOff>
      <xdr:row>58</xdr:row>
      <xdr:rowOff>170815</xdr:rowOff>
    </xdr:to>
    <xdr:sp macro="" textlink="">
      <xdr:nvSpPr>
        <xdr:cNvPr id="94" name="楕円 93"/>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83820</xdr:rowOff>
    </xdr:from>
    <xdr:to>
      <xdr:col>19</xdr:col>
      <xdr:colOff>177800</xdr:colOff>
      <xdr:row>58</xdr:row>
      <xdr:rowOff>120015</xdr:rowOff>
    </xdr:to>
    <xdr:cxnSp macro="">
      <xdr:nvCxnSpPr>
        <xdr:cNvPr id="95" name="直線コネクタ 94"/>
        <xdr:cNvCxnSpPr/>
      </xdr:nvCxnSpPr>
      <xdr:spPr>
        <a:xfrm flipV="1">
          <a:off x="2908300" y="10027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90170</xdr:rowOff>
    </xdr:from>
    <xdr:to>
      <xdr:col>10</xdr:col>
      <xdr:colOff>165100</xdr:colOff>
      <xdr:row>59</xdr:row>
      <xdr:rowOff>20320</xdr:rowOff>
    </xdr:to>
    <xdr:sp macro="" textlink="">
      <xdr:nvSpPr>
        <xdr:cNvPr id="96" name="楕円 95"/>
        <xdr:cNvSpPr/>
      </xdr:nvSpPr>
      <xdr:spPr>
        <a:xfrm>
          <a:off x="1968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120015</xdr:rowOff>
    </xdr:from>
    <xdr:to>
      <xdr:col>15</xdr:col>
      <xdr:colOff>50800</xdr:colOff>
      <xdr:row>58</xdr:row>
      <xdr:rowOff>140970</xdr:rowOff>
    </xdr:to>
    <xdr:cxnSp macro="">
      <xdr:nvCxnSpPr>
        <xdr:cNvPr id="97" name="直線コネクタ 96"/>
        <xdr:cNvCxnSpPr/>
      </xdr:nvCxnSpPr>
      <xdr:spPr>
        <a:xfrm flipV="1">
          <a:off x="2019300" y="100641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151147</xdr:rowOff>
    </xdr:from>
    <xdr:ext cx="405111" cy="259045"/>
    <xdr:sp macro="" textlink="">
      <xdr:nvSpPr>
        <xdr:cNvPr id="98" name="n_1mainValue【体育館・プール】&#10;有形固定資産減価償却率"/>
        <xdr:cNvSpPr txBox="1"/>
      </xdr:nvSpPr>
      <xdr:spPr>
        <a:xfrm>
          <a:off x="3582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99" name="n_2mainValue【体育館・プール】&#10;有形固定資産減価償却率"/>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36847</xdr:rowOff>
    </xdr:from>
    <xdr:ext cx="405111" cy="259045"/>
    <xdr:sp macro="" textlink="">
      <xdr:nvSpPr>
        <xdr:cNvPr id="100" name="n_3mainValue【体育館・プール】&#10;有形固定資産減価償却率"/>
        <xdr:cNvSpPr txBox="1"/>
      </xdr:nvSpPr>
      <xdr:spPr>
        <a:xfrm>
          <a:off x="1816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29651</xdr:rowOff>
    </xdr:from>
    <xdr:ext cx="469744" cy="259045"/>
    <xdr:sp macro="" textlink="">
      <xdr:nvSpPr>
        <xdr:cNvPr id="132" name="n_2aveValue【体育館・プール】&#10;一人当たり面積"/>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31571</xdr:rowOff>
    </xdr:from>
    <xdr:ext cx="469744" cy="259045"/>
    <xdr:sp macro="" textlink="">
      <xdr:nvSpPr>
        <xdr:cNvPr id="134" name="n_3aveValue【体育館・プール】&#10;一人当たり面積"/>
        <xdr:cNvSpPr txBox="1"/>
      </xdr:nvSpPr>
      <xdr:spPr>
        <a:xfrm>
          <a:off x="7626427" y="110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106911</xdr:rowOff>
    </xdr:from>
    <xdr:to>
      <xdr:col>55</xdr:col>
      <xdr:colOff>50800</xdr:colOff>
      <xdr:row>64</xdr:row>
      <xdr:rowOff>37061</xdr:rowOff>
    </xdr:to>
    <xdr:sp macro="" textlink="">
      <xdr:nvSpPr>
        <xdr:cNvPr id="140" name="楕円 139"/>
        <xdr:cNvSpPr/>
      </xdr:nvSpPr>
      <xdr:spPr>
        <a:xfrm>
          <a:off x="10426700" y="109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141" name="【体育館・プール】&#10;一人当たり面積該当値テキスト"/>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107323</xdr:rowOff>
    </xdr:from>
    <xdr:to>
      <xdr:col>50</xdr:col>
      <xdr:colOff>165100</xdr:colOff>
      <xdr:row>64</xdr:row>
      <xdr:rowOff>37473</xdr:rowOff>
    </xdr:to>
    <xdr:sp macro="" textlink="">
      <xdr:nvSpPr>
        <xdr:cNvPr id="142" name="楕円 141"/>
        <xdr:cNvSpPr/>
      </xdr:nvSpPr>
      <xdr:spPr>
        <a:xfrm>
          <a:off x="9588500" y="109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157711</xdr:rowOff>
    </xdr:from>
    <xdr:to>
      <xdr:col>55</xdr:col>
      <xdr:colOff>0</xdr:colOff>
      <xdr:row>63</xdr:row>
      <xdr:rowOff>158123</xdr:rowOff>
    </xdr:to>
    <xdr:cxnSp macro="">
      <xdr:nvCxnSpPr>
        <xdr:cNvPr id="143" name="直線コネクタ 142"/>
        <xdr:cNvCxnSpPr/>
      </xdr:nvCxnSpPr>
      <xdr:spPr>
        <a:xfrm flipV="1">
          <a:off x="9639300" y="10959061"/>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107688</xdr:rowOff>
    </xdr:from>
    <xdr:to>
      <xdr:col>46</xdr:col>
      <xdr:colOff>38100</xdr:colOff>
      <xdr:row>64</xdr:row>
      <xdr:rowOff>37838</xdr:rowOff>
    </xdr:to>
    <xdr:sp macro="" textlink="">
      <xdr:nvSpPr>
        <xdr:cNvPr id="144" name="楕円 143"/>
        <xdr:cNvSpPr/>
      </xdr:nvSpPr>
      <xdr:spPr>
        <a:xfrm>
          <a:off x="8699500" y="109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158123</xdr:rowOff>
    </xdr:from>
    <xdr:to>
      <xdr:col>50</xdr:col>
      <xdr:colOff>114300</xdr:colOff>
      <xdr:row>63</xdr:row>
      <xdr:rowOff>158488</xdr:rowOff>
    </xdr:to>
    <xdr:cxnSp macro="">
      <xdr:nvCxnSpPr>
        <xdr:cNvPr id="145" name="直線コネクタ 144"/>
        <xdr:cNvCxnSpPr/>
      </xdr:nvCxnSpPr>
      <xdr:spPr>
        <a:xfrm flipV="1">
          <a:off x="8750300" y="10959473"/>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107643</xdr:rowOff>
    </xdr:from>
    <xdr:to>
      <xdr:col>41</xdr:col>
      <xdr:colOff>101600</xdr:colOff>
      <xdr:row>64</xdr:row>
      <xdr:rowOff>37793</xdr:rowOff>
    </xdr:to>
    <xdr:sp macro="" textlink="">
      <xdr:nvSpPr>
        <xdr:cNvPr id="146" name="楕円 145"/>
        <xdr:cNvSpPr/>
      </xdr:nvSpPr>
      <xdr:spPr>
        <a:xfrm>
          <a:off x="7810500" y="109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158443</xdr:rowOff>
    </xdr:from>
    <xdr:to>
      <xdr:col>45</xdr:col>
      <xdr:colOff>177800</xdr:colOff>
      <xdr:row>63</xdr:row>
      <xdr:rowOff>158488</xdr:rowOff>
    </xdr:to>
    <xdr:cxnSp macro="">
      <xdr:nvCxnSpPr>
        <xdr:cNvPr id="147" name="直線コネクタ 146"/>
        <xdr:cNvCxnSpPr/>
      </xdr:nvCxnSpPr>
      <xdr:spPr>
        <a:xfrm>
          <a:off x="7861300" y="1095979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28600</xdr:rowOff>
    </xdr:from>
    <xdr:ext cx="469744" cy="259045"/>
    <xdr:sp macro="" textlink="">
      <xdr:nvSpPr>
        <xdr:cNvPr id="148" name="n_1mainValue【体育館・プール】&#10;一人当たり面積"/>
        <xdr:cNvSpPr txBox="1"/>
      </xdr:nvSpPr>
      <xdr:spPr>
        <a:xfrm>
          <a:off x="9391727" y="110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54365</xdr:rowOff>
    </xdr:from>
    <xdr:ext cx="469744" cy="259045"/>
    <xdr:sp macro="" textlink="">
      <xdr:nvSpPr>
        <xdr:cNvPr id="149" name="n_2mainValue【体育館・プール】&#10;一人当たり面積"/>
        <xdr:cNvSpPr txBox="1"/>
      </xdr:nvSpPr>
      <xdr:spPr>
        <a:xfrm>
          <a:off x="8515427" y="1068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54320</xdr:rowOff>
    </xdr:from>
    <xdr:ext cx="469744" cy="259045"/>
    <xdr:sp macro="" textlink="">
      <xdr:nvSpPr>
        <xdr:cNvPr id="150" name="n_3mainValue【体育館・プール】&#10;一人当たり面積"/>
        <xdr:cNvSpPr txBox="1"/>
      </xdr:nvSpPr>
      <xdr:spPr>
        <a:xfrm>
          <a:off x="7626427" y="1068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6" name="直線コネクタ 175"/>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7"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8" name="直線コネクタ 177"/>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181" name="【福祉施設】&#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82" name="フローチャート: 判断 18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83" name="フローチャート: 判断 18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184" name="n_1aveValue【福祉施設】&#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85" name="フローチャート: 判断 184"/>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186" name="n_2aveValue【福祉施設】&#10;有形固定資産減価償却率"/>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7" name="フローチャート: 判断 186"/>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188"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116295</xdr:rowOff>
    </xdr:from>
    <xdr:to>
      <xdr:col>24</xdr:col>
      <xdr:colOff>114300</xdr:colOff>
      <xdr:row>83</xdr:row>
      <xdr:rowOff>46445</xdr:rowOff>
    </xdr:to>
    <xdr:sp macro="" textlink="">
      <xdr:nvSpPr>
        <xdr:cNvPr id="194" name="楕円 193"/>
        <xdr:cNvSpPr/>
      </xdr:nvSpPr>
      <xdr:spPr>
        <a:xfrm>
          <a:off x="45847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94722</xdr:rowOff>
    </xdr:from>
    <xdr:ext cx="405111" cy="259045"/>
    <xdr:sp macro="" textlink="">
      <xdr:nvSpPr>
        <xdr:cNvPr id="195" name="【福祉施設】&#10;有形固定資産減価償却率該当値テキスト"/>
        <xdr:cNvSpPr txBox="1"/>
      </xdr:nvSpPr>
      <xdr:spPr>
        <a:xfrm>
          <a:off x="4673600"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148952</xdr:rowOff>
    </xdr:from>
    <xdr:to>
      <xdr:col>20</xdr:col>
      <xdr:colOff>38100</xdr:colOff>
      <xdr:row>83</xdr:row>
      <xdr:rowOff>79102</xdr:rowOff>
    </xdr:to>
    <xdr:sp macro="" textlink="">
      <xdr:nvSpPr>
        <xdr:cNvPr id="196" name="楕円 195"/>
        <xdr:cNvSpPr/>
      </xdr:nvSpPr>
      <xdr:spPr>
        <a:xfrm>
          <a:off x="3746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167095</xdr:rowOff>
    </xdr:from>
    <xdr:to>
      <xdr:col>24</xdr:col>
      <xdr:colOff>63500</xdr:colOff>
      <xdr:row>83</xdr:row>
      <xdr:rowOff>28302</xdr:rowOff>
    </xdr:to>
    <xdr:cxnSp macro="">
      <xdr:nvCxnSpPr>
        <xdr:cNvPr id="197" name="直線コネクタ 196"/>
        <xdr:cNvCxnSpPr/>
      </xdr:nvCxnSpPr>
      <xdr:spPr>
        <a:xfrm flipV="1">
          <a:off x="3797300" y="142259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198" name="楕円 197"/>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83</xdr:row>
      <xdr:rowOff>28302</xdr:rowOff>
    </xdr:to>
    <xdr:cxnSp macro="">
      <xdr:nvCxnSpPr>
        <xdr:cNvPr id="199" name="直線コネクタ 198"/>
        <xdr:cNvCxnSpPr/>
      </xdr:nvCxnSpPr>
      <xdr:spPr>
        <a:xfrm>
          <a:off x="2908300" y="142015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126093</xdr:rowOff>
    </xdr:from>
    <xdr:to>
      <xdr:col>10</xdr:col>
      <xdr:colOff>165100</xdr:colOff>
      <xdr:row>83</xdr:row>
      <xdr:rowOff>56243</xdr:rowOff>
    </xdr:to>
    <xdr:sp macro="" textlink="">
      <xdr:nvSpPr>
        <xdr:cNvPr id="200" name="楕円 199"/>
        <xdr:cNvSpPr/>
      </xdr:nvSpPr>
      <xdr:spPr>
        <a:xfrm>
          <a:off x="1968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142602</xdr:rowOff>
    </xdr:from>
    <xdr:to>
      <xdr:col>15</xdr:col>
      <xdr:colOff>50800</xdr:colOff>
      <xdr:row>83</xdr:row>
      <xdr:rowOff>5443</xdr:rowOff>
    </xdr:to>
    <xdr:cxnSp macro="">
      <xdr:nvCxnSpPr>
        <xdr:cNvPr id="201" name="直線コネクタ 200"/>
        <xdr:cNvCxnSpPr/>
      </xdr:nvCxnSpPr>
      <xdr:spPr>
        <a:xfrm flipV="1">
          <a:off x="2019300" y="1420150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70229</xdr:rowOff>
    </xdr:from>
    <xdr:ext cx="405111" cy="259045"/>
    <xdr:sp macro="" textlink="">
      <xdr:nvSpPr>
        <xdr:cNvPr id="202" name="n_1mainValue【福祉施設】&#10;有形固定資産減価償却率"/>
        <xdr:cNvSpPr txBox="1"/>
      </xdr:nvSpPr>
      <xdr:spPr>
        <a:xfrm>
          <a:off x="35820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13079</xdr:rowOff>
    </xdr:from>
    <xdr:ext cx="405111" cy="259045"/>
    <xdr:sp macro="" textlink="">
      <xdr:nvSpPr>
        <xdr:cNvPr id="203" name="n_2mainValue【福祉施設】&#10;有形固定資産減価償却率"/>
        <xdr:cNvSpPr txBox="1"/>
      </xdr:nvSpPr>
      <xdr:spPr>
        <a:xfrm>
          <a:off x="2705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47370</xdr:rowOff>
    </xdr:from>
    <xdr:ext cx="405111" cy="259045"/>
    <xdr:sp macro="" textlink="">
      <xdr:nvSpPr>
        <xdr:cNvPr id="204" name="n_3mainValue【福祉施設】&#10;有形固定資産減価償却率"/>
        <xdr:cNvSpPr txBox="1"/>
      </xdr:nvSpPr>
      <xdr:spPr>
        <a:xfrm>
          <a:off x="1816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28" name="直線コネクタ 227"/>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0" name="直線コネクタ 22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31"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32" name="直線コネクタ 231"/>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33" name="【福祉施設】&#10;一人当たり面積平均値テキスト"/>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34" name="フローチャート: 判断 233"/>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35" name="フローチャート: 判断 234"/>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36"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37" name="フローチャート: 判断 236"/>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64025</xdr:rowOff>
    </xdr:from>
    <xdr:ext cx="469744" cy="259045"/>
    <xdr:sp macro="" textlink="">
      <xdr:nvSpPr>
        <xdr:cNvPr id="238" name="n_2aveValue【福祉施設】&#10;一人当たり面積"/>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9" name="フローチャート: 判断 238"/>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150131</xdr:rowOff>
    </xdr:from>
    <xdr:ext cx="469744" cy="259045"/>
    <xdr:sp macro="" textlink="">
      <xdr:nvSpPr>
        <xdr:cNvPr id="240" name="n_3aveValue【福祉施設】&#10;一人当たり面積"/>
        <xdr:cNvSpPr txBox="1"/>
      </xdr:nvSpPr>
      <xdr:spPr>
        <a:xfrm>
          <a:off x="7626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xdr:rowOff>
    </xdr:from>
    <xdr:to>
      <xdr:col>55</xdr:col>
      <xdr:colOff>50800</xdr:colOff>
      <xdr:row>82</xdr:row>
      <xdr:rowOff>116332</xdr:rowOff>
    </xdr:to>
    <xdr:sp macro="" textlink="">
      <xdr:nvSpPr>
        <xdr:cNvPr id="246" name="楕円 245"/>
        <xdr:cNvSpPr/>
      </xdr:nvSpPr>
      <xdr:spPr>
        <a:xfrm>
          <a:off x="104267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139209</xdr:rowOff>
    </xdr:from>
    <xdr:ext cx="469744" cy="259045"/>
    <xdr:sp macro="" textlink="">
      <xdr:nvSpPr>
        <xdr:cNvPr id="247" name="【福祉施設】&#10;一人当たり面積該当値テキスト"/>
        <xdr:cNvSpPr txBox="1"/>
      </xdr:nvSpPr>
      <xdr:spPr>
        <a:xfrm>
          <a:off x="10515600" y="1402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36830</xdr:rowOff>
    </xdr:from>
    <xdr:to>
      <xdr:col>50</xdr:col>
      <xdr:colOff>165100</xdr:colOff>
      <xdr:row>82</xdr:row>
      <xdr:rowOff>138430</xdr:rowOff>
    </xdr:to>
    <xdr:sp macro="" textlink="">
      <xdr:nvSpPr>
        <xdr:cNvPr id="248" name="楕円 247"/>
        <xdr:cNvSpPr/>
      </xdr:nvSpPr>
      <xdr:spPr>
        <a:xfrm>
          <a:off x="958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65532</xdr:rowOff>
    </xdr:from>
    <xdr:to>
      <xdr:col>55</xdr:col>
      <xdr:colOff>0</xdr:colOff>
      <xdr:row>82</xdr:row>
      <xdr:rowOff>87630</xdr:rowOff>
    </xdr:to>
    <xdr:cxnSp macro="">
      <xdr:nvCxnSpPr>
        <xdr:cNvPr id="249" name="直線コネクタ 248"/>
        <xdr:cNvCxnSpPr/>
      </xdr:nvCxnSpPr>
      <xdr:spPr>
        <a:xfrm flipV="1">
          <a:off x="9639300" y="1412443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54356</xdr:rowOff>
    </xdr:from>
    <xdr:to>
      <xdr:col>46</xdr:col>
      <xdr:colOff>38100</xdr:colOff>
      <xdr:row>81</xdr:row>
      <xdr:rowOff>155956</xdr:rowOff>
    </xdr:to>
    <xdr:sp macro="" textlink="">
      <xdr:nvSpPr>
        <xdr:cNvPr id="250" name="楕円 249"/>
        <xdr:cNvSpPr/>
      </xdr:nvSpPr>
      <xdr:spPr>
        <a:xfrm>
          <a:off x="8699500" y="139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105156</xdr:rowOff>
    </xdr:from>
    <xdr:to>
      <xdr:col>50</xdr:col>
      <xdr:colOff>114300</xdr:colOff>
      <xdr:row>82</xdr:row>
      <xdr:rowOff>87630</xdr:rowOff>
    </xdr:to>
    <xdr:cxnSp macro="">
      <xdr:nvCxnSpPr>
        <xdr:cNvPr id="251" name="直線コネクタ 250"/>
        <xdr:cNvCxnSpPr/>
      </xdr:nvCxnSpPr>
      <xdr:spPr>
        <a:xfrm>
          <a:off x="8750300" y="13992606"/>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151130</xdr:rowOff>
    </xdr:from>
    <xdr:to>
      <xdr:col>41</xdr:col>
      <xdr:colOff>101600</xdr:colOff>
      <xdr:row>82</xdr:row>
      <xdr:rowOff>81280</xdr:rowOff>
    </xdr:to>
    <xdr:sp macro="" textlink="">
      <xdr:nvSpPr>
        <xdr:cNvPr id="252" name="楕円 251"/>
        <xdr:cNvSpPr/>
      </xdr:nvSpPr>
      <xdr:spPr>
        <a:xfrm>
          <a:off x="7810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105156</xdr:rowOff>
    </xdr:from>
    <xdr:to>
      <xdr:col>45</xdr:col>
      <xdr:colOff>177800</xdr:colOff>
      <xdr:row>82</xdr:row>
      <xdr:rowOff>30480</xdr:rowOff>
    </xdr:to>
    <xdr:cxnSp macro="">
      <xdr:nvCxnSpPr>
        <xdr:cNvPr id="253" name="直線コネクタ 252"/>
        <xdr:cNvCxnSpPr/>
      </xdr:nvCxnSpPr>
      <xdr:spPr>
        <a:xfrm flipV="1">
          <a:off x="7861300" y="13992606"/>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129557</xdr:rowOff>
    </xdr:from>
    <xdr:ext cx="469744" cy="259045"/>
    <xdr:sp macro="" textlink="">
      <xdr:nvSpPr>
        <xdr:cNvPr id="254" name="n_1mainValue【福祉施設】&#10;一人当たり面積"/>
        <xdr:cNvSpPr txBox="1"/>
      </xdr:nvSpPr>
      <xdr:spPr>
        <a:xfrm>
          <a:off x="93917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1033</xdr:rowOff>
    </xdr:from>
    <xdr:ext cx="469744" cy="259045"/>
    <xdr:sp macro="" textlink="">
      <xdr:nvSpPr>
        <xdr:cNvPr id="255" name="n_2mainValue【福祉施設】&#10;一人当たり面積"/>
        <xdr:cNvSpPr txBox="1"/>
      </xdr:nvSpPr>
      <xdr:spPr>
        <a:xfrm>
          <a:off x="8515427" y="1371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97807</xdr:rowOff>
    </xdr:from>
    <xdr:ext cx="469744" cy="259045"/>
    <xdr:sp macro="" textlink="">
      <xdr:nvSpPr>
        <xdr:cNvPr id="256" name="n_3mainValue【福祉施設】&#10;一人当たり面積"/>
        <xdr:cNvSpPr txBox="1"/>
      </xdr:nvSpPr>
      <xdr:spPr>
        <a:xfrm>
          <a:off x="7626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7" name="直線コネクタ 2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8" name="テキスト ボックス 26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9" name="直線コネクタ 2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0" name="テキスト ボックス 2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1" name="直線コネクタ 2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2" name="テキスト ボックス 2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3" name="直線コネクタ 2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4" name="テキスト ボックス 2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5" name="直線コネクタ 2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6" name="テキスト ボックス 2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7" name="直線コネクタ 2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8" name="テキスト ボックス 27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282" name="直線コネクタ 281"/>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283"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284" name="直線コネクタ 283"/>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6" name="直線コネクタ 28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287"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288" name="フローチャート: 判断 287"/>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289" name="フローチャート: 判断 288"/>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140261</xdr:rowOff>
    </xdr:from>
    <xdr:ext cx="405111" cy="259045"/>
    <xdr:sp macro="" textlink="">
      <xdr:nvSpPr>
        <xdr:cNvPr id="290" name="n_1aveValue【市民会館】&#10;有形固定資産減価償却率"/>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291" name="フローチャート: 判断 290"/>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115769</xdr:rowOff>
    </xdr:from>
    <xdr:ext cx="405111" cy="259045"/>
    <xdr:sp macro="" textlink="">
      <xdr:nvSpPr>
        <xdr:cNvPr id="292" name="n_2ave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293" name="フローチャート: 判断 292"/>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294" name="n_3aveValue【市民会館】&#10;有形固定資産減価償却率"/>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300" name="楕円 299"/>
        <xdr:cNvSpPr/>
      </xdr:nvSpPr>
      <xdr:spPr>
        <a:xfrm>
          <a:off x="4584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114861</xdr:rowOff>
    </xdr:from>
    <xdr:ext cx="405111" cy="259045"/>
    <xdr:sp macro="" textlink="">
      <xdr:nvSpPr>
        <xdr:cNvPr id="301" name="【市民会館】&#10;有形固定資産減価償却率該当値テキスト"/>
        <xdr:cNvSpPr txBox="1"/>
      </xdr:nvSpPr>
      <xdr:spPr>
        <a:xfrm>
          <a:off x="46736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167458</xdr:rowOff>
    </xdr:from>
    <xdr:to>
      <xdr:col>20</xdr:col>
      <xdr:colOff>38100</xdr:colOff>
      <xdr:row>105</xdr:row>
      <xdr:rowOff>97608</xdr:rowOff>
    </xdr:to>
    <xdr:sp macro="" textlink="">
      <xdr:nvSpPr>
        <xdr:cNvPr id="302" name="楕円 301"/>
        <xdr:cNvSpPr/>
      </xdr:nvSpPr>
      <xdr:spPr>
        <a:xfrm>
          <a:off x="3746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15784</xdr:rowOff>
    </xdr:from>
    <xdr:to>
      <xdr:col>24</xdr:col>
      <xdr:colOff>63500</xdr:colOff>
      <xdr:row>105</xdr:row>
      <xdr:rowOff>46808</xdr:rowOff>
    </xdr:to>
    <xdr:cxnSp macro="">
      <xdr:nvCxnSpPr>
        <xdr:cNvPr id="303" name="直線コネクタ 302"/>
        <xdr:cNvCxnSpPr/>
      </xdr:nvCxnSpPr>
      <xdr:spPr>
        <a:xfrm flipV="1">
          <a:off x="3797300" y="1801803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27032</xdr:rowOff>
    </xdr:from>
    <xdr:to>
      <xdr:col>15</xdr:col>
      <xdr:colOff>101600</xdr:colOff>
      <xdr:row>105</xdr:row>
      <xdr:rowOff>128632</xdr:rowOff>
    </xdr:to>
    <xdr:sp macro="" textlink="">
      <xdr:nvSpPr>
        <xdr:cNvPr id="304" name="楕円 303"/>
        <xdr:cNvSpPr/>
      </xdr:nvSpPr>
      <xdr:spPr>
        <a:xfrm>
          <a:off x="2857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46808</xdr:rowOff>
    </xdr:from>
    <xdr:to>
      <xdr:col>19</xdr:col>
      <xdr:colOff>177800</xdr:colOff>
      <xdr:row>105</xdr:row>
      <xdr:rowOff>77832</xdr:rowOff>
    </xdr:to>
    <xdr:cxnSp macro="">
      <xdr:nvCxnSpPr>
        <xdr:cNvPr id="305" name="直線コネクタ 304"/>
        <xdr:cNvCxnSpPr/>
      </xdr:nvCxnSpPr>
      <xdr:spPr>
        <a:xfrm flipV="1">
          <a:off x="2908300" y="180490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62956</xdr:rowOff>
    </xdr:from>
    <xdr:to>
      <xdr:col>10</xdr:col>
      <xdr:colOff>165100</xdr:colOff>
      <xdr:row>105</xdr:row>
      <xdr:rowOff>164556</xdr:rowOff>
    </xdr:to>
    <xdr:sp macro="" textlink="">
      <xdr:nvSpPr>
        <xdr:cNvPr id="306" name="楕円 305"/>
        <xdr:cNvSpPr/>
      </xdr:nvSpPr>
      <xdr:spPr>
        <a:xfrm>
          <a:off x="1968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77832</xdr:rowOff>
    </xdr:from>
    <xdr:to>
      <xdr:col>15</xdr:col>
      <xdr:colOff>50800</xdr:colOff>
      <xdr:row>105</xdr:row>
      <xdr:rowOff>113756</xdr:rowOff>
    </xdr:to>
    <xdr:cxnSp macro="">
      <xdr:nvCxnSpPr>
        <xdr:cNvPr id="307" name="直線コネクタ 306"/>
        <xdr:cNvCxnSpPr/>
      </xdr:nvCxnSpPr>
      <xdr:spPr>
        <a:xfrm flipV="1">
          <a:off x="2019300" y="180800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88735</xdr:rowOff>
    </xdr:from>
    <xdr:ext cx="405111" cy="259045"/>
    <xdr:sp macro="" textlink="">
      <xdr:nvSpPr>
        <xdr:cNvPr id="308" name="n_1mainValue【市民会館】&#10;有形固定資産減価償却率"/>
        <xdr:cNvSpPr txBox="1"/>
      </xdr:nvSpPr>
      <xdr:spPr>
        <a:xfrm>
          <a:off x="3582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119759</xdr:rowOff>
    </xdr:from>
    <xdr:ext cx="405111" cy="259045"/>
    <xdr:sp macro="" textlink="">
      <xdr:nvSpPr>
        <xdr:cNvPr id="309" name="n_2mainValue【市民会館】&#10;有形固定資産減価償却率"/>
        <xdr:cNvSpPr txBox="1"/>
      </xdr:nvSpPr>
      <xdr:spPr>
        <a:xfrm>
          <a:off x="2705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155683</xdr:rowOff>
    </xdr:from>
    <xdr:ext cx="405111" cy="259045"/>
    <xdr:sp macro="" textlink="">
      <xdr:nvSpPr>
        <xdr:cNvPr id="310" name="n_3mainValue【市民会館】&#10;有形固定資産減価償却率"/>
        <xdr:cNvSpPr txBox="1"/>
      </xdr:nvSpPr>
      <xdr:spPr>
        <a:xfrm>
          <a:off x="1816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34" name="直線コネクタ 333"/>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35"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36" name="直線コネクタ 335"/>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37"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38" name="直線コネクタ 337"/>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339" name="【市民会館】&#10;一人当たり面積平均値テキスト"/>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40" name="フローチャート: 判断 339"/>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41" name="フローチャート: 判断 340"/>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31259</xdr:rowOff>
    </xdr:from>
    <xdr:ext cx="469744" cy="259045"/>
    <xdr:sp macro="" textlink="">
      <xdr:nvSpPr>
        <xdr:cNvPr id="342" name="n_1aveValue【市民会館】&#10;一人当たり面積"/>
        <xdr:cNvSpPr txBox="1"/>
      </xdr:nvSpPr>
      <xdr:spPr>
        <a:xfrm>
          <a:off x="93917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43" name="フローチャート: 判断 342"/>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19829</xdr:rowOff>
    </xdr:from>
    <xdr:ext cx="469744" cy="259045"/>
    <xdr:sp macro="" textlink="">
      <xdr:nvSpPr>
        <xdr:cNvPr id="344" name="n_2aveValue【市民会館】&#10;一人当たり面積"/>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45" name="フローチャート: 判断 344"/>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69359</xdr:rowOff>
    </xdr:from>
    <xdr:ext cx="469744" cy="259045"/>
    <xdr:sp macro="" textlink="">
      <xdr:nvSpPr>
        <xdr:cNvPr id="346" name="n_3aveValue【市民会館】&#10;一人当たり面積"/>
        <xdr:cNvSpPr txBox="1"/>
      </xdr:nvSpPr>
      <xdr:spPr>
        <a:xfrm>
          <a:off x="7626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79502</xdr:rowOff>
    </xdr:from>
    <xdr:to>
      <xdr:col>55</xdr:col>
      <xdr:colOff>50800</xdr:colOff>
      <xdr:row>101</xdr:row>
      <xdr:rowOff>9652</xdr:rowOff>
    </xdr:to>
    <xdr:sp macro="" textlink="">
      <xdr:nvSpPr>
        <xdr:cNvPr id="352" name="楕円 351"/>
        <xdr:cNvSpPr/>
      </xdr:nvSpPr>
      <xdr:spPr>
        <a:xfrm>
          <a:off x="10426700" y="172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32529</xdr:rowOff>
    </xdr:from>
    <xdr:ext cx="469744" cy="259045"/>
    <xdr:sp macro="" textlink="">
      <xdr:nvSpPr>
        <xdr:cNvPr id="353" name="【市民会館】&#10;一人当たり面積該当値テキスト"/>
        <xdr:cNvSpPr txBox="1"/>
      </xdr:nvSpPr>
      <xdr:spPr>
        <a:xfrm>
          <a:off x="10515600" y="1717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122174</xdr:rowOff>
    </xdr:from>
    <xdr:to>
      <xdr:col>50</xdr:col>
      <xdr:colOff>165100</xdr:colOff>
      <xdr:row>101</xdr:row>
      <xdr:rowOff>52324</xdr:rowOff>
    </xdr:to>
    <xdr:sp macro="" textlink="">
      <xdr:nvSpPr>
        <xdr:cNvPr id="354" name="楕円 353"/>
        <xdr:cNvSpPr/>
      </xdr:nvSpPr>
      <xdr:spPr>
        <a:xfrm>
          <a:off x="9588500" y="172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130302</xdr:rowOff>
    </xdr:from>
    <xdr:to>
      <xdr:col>55</xdr:col>
      <xdr:colOff>0</xdr:colOff>
      <xdr:row>101</xdr:row>
      <xdr:rowOff>1524</xdr:rowOff>
    </xdr:to>
    <xdr:cxnSp macro="">
      <xdr:nvCxnSpPr>
        <xdr:cNvPr id="355" name="直線コネクタ 354"/>
        <xdr:cNvCxnSpPr/>
      </xdr:nvCxnSpPr>
      <xdr:spPr>
        <a:xfrm flipV="1">
          <a:off x="9639300" y="17275302"/>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158750</xdr:rowOff>
    </xdr:from>
    <xdr:to>
      <xdr:col>46</xdr:col>
      <xdr:colOff>38100</xdr:colOff>
      <xdr:row>101</xdr:row>
      <xdr:rowOff>88900</xdr:rowOff>
    </xdr:to>
    <xdr:sp macro="" textlink="">
      <xdr:nvSpPr>
        <xdr:cNvPr id="356" name="楕円 355"/>
        <xdr:cNvSpPr/>
      </xdr:nvSpPr>
      <xdr:spPr>
        <a:xfrm>
          <a:off x="8699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1524</xdr:rowOff>
    </xdr:from>
    <xdr:to>
      <xdr:col>50</xdr:col>
      <xdr:colOff>114300</xdr:colOff>
      <xdr:row>101</xdr:row>
      <xdr:rowOff>38100</xdr:rowOff>
    </xdr:to>
    <xdr:cxnSp macro="">
      <xdr:nvCxnSpPr>
        <xdr:cNvPr id="357" name="直線コネクタ 356"/>
        <xdr:cNvCxnSpPr/>
      </xdr:nvCxnSpPr>
      <xdr:spPr>
        <a:xfrm flipV="1">
          <a:off x="8750300" y="173179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17780</xdr:rowOff>
    </xdr:from>
    <xdr:to>
      <xdr:col>41</xdr:col>
      <xdr:colOff>101600</xdr:colOff>
      <xdr:row>101</xdr:row>
      <xdr:rowOff>119380</xdr:rowOff>
    </xdr:to>
    <xdr:sp macro="" textlink="">
      <xdr:nvSpPr>
        <xdr:cNvPr id="358" name="楕円 357"/>
        <xdr:cNvSpPr/>
      </xdr:nvSpPr>
      <xdr:spPr>
        <a:xfrm>
          <a:off x="7810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38100</xdr:rowOff>
    </xdr:from>
    <xdr:to>
      <xdr:col>45</xdr:col>
      <xdr:colOff>177800</xdr:colOff>
      <xdr:row>101</xdr:row>
      <xdr:rowOff>68580</xdr:rowOff>
    </xdr:to>
    <xdr:cxnSp macro="">
      <xdr:nvCxnSpPr>
        <xdr:cNvPr id="359" name="直線コネクタ 358"/>
        <xdr:cNvCxnSpPr/>
      </xdr:nvCxnSpPr>
      <xdr:spPr>
        <a:xfrm flipV="1">
          <a:off x="7861300" y="17354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68851</xdr:rowOff>
    </xdr:from>
    <xdr:ext cx="469744" cy="259045"/>
    <xdr:sp macro="" textlink="">
      <xdr:nvSpPr>
        <xdr:cNvPr id="360" name="n_1mainValue【市民会館】&#10;一人当たり面積"/>
        <xdr:cNvSpPr txBox="1"/>
      </xdr:nvSpPr>
      <xdr:spPr>
        <a:xfrm>
          <a:off x="9391727" y="170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105427</xdr:rowOff>
    </xdr:from>
    <xdr:ext cx="469744" cy="259045"/>
    <xdr:sp macro="" textlink="">
      <xdr:nvSpPr>
        <xdr:cNvPr id="361" name="n_2mainValue【市民会館】&#10;一人当たり面積"/>
        <xdr:cNvSpPr txBox="1"/>
      </xdr:nvSpPr>
      <xdr:spPr>
        <a:xfrm>
          <a:off x="8515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135907</xdr:rowOff>
    </xdr:from>
    <xdr:ext cx="469744" cy="259045"/>
    <xdr:sp macro="" textlink="">
      <xdr:nvSpPr>
        <xdr:cNvPr id="362" name="n_3mainValue【市民会館】&#10;一人当たり面積"/>
        <xdr:cNvSpPr txBox="1"/>
      </xdr:nvSpPr>
      <xdr:spPr>
        <a:xfrm>
          <a:off x="76264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4" name="テキスト ボックス 373"/>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41</xdr:row>
      <xdr:rowOff>151130</xdr:rowOff>
    </xdr:to>
    <xdr:cxnSp macro="">
      <xdr:nvCxnSpPr>
        <xdr:cNvPr id="386" name="直線コネクタ 385"/>
        <xdr:cNvCxnSpPr/>
      </xdr:nvCxnSpPr>
      <xdr:spPr>
        <a:xfrm flipV="1">
          <a:off x="16318864" y="5969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154957</xdr:rowOff>
    </xdr:from>
    <xdr:ext cx="340478" cy="259045"/>
    <xdr:sp macro="" textlink="">
      <xdr:nvSpPr>
        <xdr:cNvPr id="387" name="【一般廃棄物処理施設】&#10;有形固定資産減価償却率最小値テキスト"/>
        <xdr:cNvSpPr txBox="1"/>
      </xdr:nvSpPr>
      <xdr:spPr>
        <a:xfrm>
          <a:off x="16357600" y="71844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151130</xdr:rowOff>
    </xdr:from>
    <xdr:to>
      <xdr:col>86</xdr:col>
      <xdr:colOff>25400</xdr:colOff>
      <xdr:row>41</xdr:row>
      <xdr:rowOff>151130</xdr:rowOff>
    </xdr:to>
    <xdr:cxnSp macro="">
      <xdr:nvCxnSpPr>
        <xdr:cNvPr id="388" name="直線コネクタ 387"/>
        <xdr:cNvCxnSpPr/>
      </xdr:nvCxnSpPr>
      <xdr:spPr>
        <a:xfrm>
          <a:off x="16230600" y="718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89"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90" name="直線コネクタ 389"/>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391"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392" name="フローチャート: 判断 391"/>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135890</xdr:rowOff>
    </xdr:from>
    <xdr:to>
      <xdr:col>81</xdr:col>
      <xdr:colOff>101600</xdr:colOff>
      <xdr:row>38</xdr:row>
      <xdr:rowOff>66040</xdr:rowOff>
    </xdr:to>
    <xdr:sp macro="" textlink="">
      <xdr:nvSpPr>
        <xdr:cNvPr id="393" name="フローチャート: 判断 392"/>
        <xdr:cNvSpPr/>
      </xdr:nvSpPr>
      <xdr:spPr>
        <a:xfrm>
          <a:off x="15430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82567</xdr:rowOff>
    </xdr:from>
    <xdr:ext cx="405111" cy="259045"/>
    <xdr:sp macro="" textlink="">
      <xdr:nvSpPr>
        <xdr:cNvPr id="394" name="n_1aveValue【一般廃棄物処理施設】&#10;有形固定資産減価償却率"/>
        <xdr:cNvSpPr txBox="1"/>
      </xdr:nvSpPr>
      <xdr:spPr>
        <a:xfrm>
          <a:off x="15266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137160</xdr:rowOff>
    </xdr:from>
    <xdr:to>
      <xdr:col>76</xdr:col>
      <xdr:colOff>165100</xdr:colOff>
      <xdr:row>38</xdr:row>
      <xdr:rowOff>67310</xdr:rowOff>
    </xdr:to>
    <xdr:sp macro="" textlink="">
      <xdr:nvSpPr>
        <xdr:cNvPr id="395" name="フローチャート: 判断 394"/>
        <xdr:cNvSpPr/>
      </xdr:nvSpPr>
      <xdr:spPr>
        <a:xfrm>
          <a:off x="14541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83837</xdr:rowOff>
    </xdr:from>
    <xdr:ext cx="405111" cy="259045"/>
    <xdr:sp macro="" textlink="">
      <xdr:nvSpPr>
        <xdr:cNvPr id="396" name="n_2aveValue【一般廃棄物処理施設】&#10;有形固定資産減価償却率"/>
        <xdr:cNvSpPr txBox="1"/>
      </xdr:nvSpPr>
      <xdr:spPr>
        <a:xfrm>
          <a:off x="14389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12700</xdr:rowOff>
    </xdr:from>
    <xdr:to>
      <xdr:col>72</xdr:col>
      <xdr:colOff>38100</xdr:colOff>
      <xdr:row>37</xdr:row>
      <xdr:rowOff>114300</xdr:rowOff>
    </xdr:to>
    <xdr:sp macro="" textlink="">
      <xdr:nvSpPr>
        <xdr:cNvPr id="397" name="フローチャート: 判断 396"/>
        <xdr:cNvSpPr/>
      </xdr:nvSpPr>
      <xdr:spPr>
        <a:xfrm>
          <a:off x="13652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130827</xdr:rowOff>
    </xdr:from>
    <xdr:ext cx="405111" cy="259045"/>
    <xdr:sp macro="" textlink="">
      <xdr:nvSpPr>
        <xdr:cNvPr id="398" name="n_3aveValue【一般廃棄物処理施設】&#10;有形固定資産減価償却率"/>
        <xdr:cNvSpPr txBox="1"/>
      </xdr:nvSpPr>
      <xdr:spPr>
        <a:xfrm>
          <a:off x="13500744" y="613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100330</xdr:rowOff>
    </xdr:from>
    <xdr:to>
      <xdr:col>85</xdr:col>
      <xdr:colOff>177800</xdr:colOff>
      <xdr:row>42</xdr:row>
      <xdr:rowOff>30480</xdr:rowOff>
    </xdr:to>
    <xdr:sp macro="" textlink="">
      <xdr:nvSpPr>
        <xdr:cNvPr id="404" name="楕円 403"/>
        <xdr:cNvSpPr/>
      </xdr:nvSpPr>
      <xdr:spPr>
        <a:xfrm>
          <a:off x="16268700" y="7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15257</xdr:rowOff>
    </xdr:from>
    <xdr:ext cx="340478" cy="259045"/>
    <xdr:sp macro="" textlink="">
      <xdr:nvSpPr>
        <xdr:cNvPr id="405" name="【一般廃棄物処理施設】&#10;有形固定資産減価償却率該当値テキスト"/>
        <xdr:cNvSpPr txBox="1"/>
      </xdr:nvSpPr>
      <xdr:spPr>
        <a:xfrm>
          <a:off x="16357600" y="7044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06" name="楕円 405"/>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151130</xdr:rowOff>
    </xdr:from>
    <xdr:to>
      <xdr:col>85</xdr:col>
      <xdr:colOff>127000</xdr:colOff>
      <xdr:row>42</xdr:row>
      <xdr:rowOff>38100</xdr:rowOff>
    </xdr:to>
    <xdr:cxnSp macro="">
      <xdr:nvCxnSpPr>
        <xdr:cNvPr id="407" name="直線コネクタ 406"/>
        <xdr:cNvCxnSpPr/>
      </xdr:nvCxnSpPr>
      <xdr:spPr>
        <a:xfrm flipV="1">
          <a:off x="15481300" y="718058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42</xdr:row>
      <xdr:rowOff>80027</xdr:rowOff>
    </xdr:from>
    <xdr:ext cx="340478" cy="259045"/>
    <xdr:sp macro="" textlink="">
      <xdr:nvSpPr>
        <xdr:cNvPr id="408" name="n_1mainValue【一般廃棄物処理施設】&#10;有形固定資産減価償却率"/>
        <xdr:cNvSpPr txBox="1"/>
      </xdr:nvSpPr>
      <xdr:spPr>
        <a:xfrm>
          <a:off x="15298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0" name="テキスト ボックス 4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2" name="テキスト ボックス 4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4" name="テキスト ボックス 4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30" name="直線コネクタ 429"/>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31"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32" name="直線コネクタ 431"/>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33"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34" name="直線コネクタ 433"/>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435" name="【一般廃棄物処理施設】&#10;一人当たり有形固定資産（償却資産）額平均値テキスト"/>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36" name="フローチャート: 判断 435"/>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37" name="フローチャート: 判断 436"/>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438"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439" name="フローチャート: 判断 438"/>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440"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441" name="フローチャート: 判断 440"/>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442"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152629</xdr:rowOff>
    </xdr:from>
    <xdr:to>
      <xdr:col>116</xdr:col>
      <xdr:colOff>114300</xdr:colOff>
      <xdr:row>40</xdr:row>
      <xdr:rowOff>82779</xdr:rowOff>
    </xdr:to>
    <xdr:sp macro="" textlink="">
      <xdr:nvSpPr>
        <xdr:cNvPr id="448" name="楕円 447"/>
        <xdr:cNvSpPr/>
      </xdr:nvSpPr>
      <xdr:spPr>
        <a:xfrm>
          <a:off x="22110700" y="68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131056</xdr:rowOff>
    </xdr:from>
    <xdr:ext cx="599010" cy="259045"/>
    <xdr:sp macro="" textlink="">
      <xdr:nvSpPr>
        <xdr:cNvPr id="449" name="【一般廃棄物処理施設】&#10;一人当たり有形固定資産（償却資産）額該当値テキスト"/>
        <xdr:cNvSpPr txBox="1"/>
      </xdr:nvSpPr>
      <xdr:spPr>
        <a:xfrm>
          <a:off x="22199600" y="681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160893</xdr:rowOff>
    </xdr:from>
    <xdr:to>
      <xdr:col>112</xdr:col>
      <xdr:colOff>38100</xdr:colOff>
      <xdr:row>40</xdr:row>
      <xdr:rowOff>91043</xdr:rowOff>
    </xdr:to>
    <xdr:sp macro="" textlink="">
      <xdr:nvSpPr>
        <xdr:cNvPr id="450" name="楕円 449"/>
        <xdr:cNvSpPr/>
      </xdr:nvSpPr>
      <xdr:spPr>
        <a:xfrm>
          <a:off x="21272500" y="6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31979</xdr:rowOff>
    </xdr:from>
    <xdr:to>
      <xdr:col>116</xdr:col>
      <xdr:colOff>63500</xdr:colOff>
      <xdr:row>40</xdr:row>
      <xdr:rowOff>40243</xdr:rowOff>
    </xdr:to>
    <xdr:cxnSp macro="">
      <xdr:nvCxnSpPr>
        <xdr:cNvPr id="451" name="直線コネクタ 450"/>
        <xdr:cNvCxnSpPr/>
      </xdr:nvCxnSpPr>
      <xdr:spPr>
        <a:xfrm flipV="1">
          <a:off x="21323300" y="6889979"/>
          <a:ext cx="8382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82170</xdr:rowOff>
    </xdr:from>
    <xdr:ext cx="599010" cy="259045"/>
    <xdr:sp macro="" textlink="">
      <xdr:nvSpPr>
        <xdr:cNvPr id="452" name="n_1mainValue【一般廃棄物処理施設】&#10;一人当たり有形固定資産（償却資産）額"/>
        <xdr:cNvSpPr txBox="1"/>
      </xdr:nvSpPr>
      <xdr:spPr>
        <a:xfrm>
          <a:off x="21011095" y="694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9" name="直線コネクタ 4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0" name="テキスト ボックス 4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1" name="直線コネクタ 4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2" name="テキスト ボックス 4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3" name="直線コネクタ 4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4" name="テキスト ボックス 4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5" name="直線コネクタ 4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6" name="テキスト ボックス 4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7" name="直線コネクタ 4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8" name="テキスト ボックス 4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9" name="直線コネクタ 4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0" name="テキスト ボックス 4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1" name="直線コネクタ 4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2" name="テキスト ボックス 4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94" name="直線コネクタ 493"/>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95"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96" name="直線コネクタ 495"/>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8" name="直線コネクタ 49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499"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00" name="フローチャート: 判断 499"/>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01" name="フローチャート: 判断 500"/>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502"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503" name="フローチャート: 判断 502"/>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504"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505" name="フローチャート: 判断 504"/>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96356</xdr:rowOff>
    </xdr:from>
    <xdr:ext cx="405111" cy="259045"/>
    <xdr:sp macro="" textlink="">
      <xdr:nvSpPr>
        <xdr:cNvPr id="506" name="n_3aveValue【消防施設】&#10;有形固定資産減価償却率"/>
        <xdr:cNvSpPr txBox="1"/>
      </xdr:nvSpPr>
      <xdr:spPr>
        <a:xfrm>
          <a:off x="13500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12" name="楕円 511"/>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13" name="【消防施設】&#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14" name="楕円 513"/>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15" name="直線コネクタ 514"/>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16" name="楕円 515"/>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17" name="直線コネクタ 516"/>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6894</xdr:rowOff>
    </xdr:from>
    <xdr:to>
      <xdr:col>72</xdr:col>
      <xdr:colOff>38100</xdr:colOff>
      <xdr:row>79</xdr:row>
      <xdr:rowOff>108494</xdr:rowOff>
    </xdr:to>
    <xdr:sp macro="" textlink="">
      <xdr:nvSpPr>
        <xdr:cNvPr id="518" name="楕円 517"/>
        <xdr:cNvSpPr/>
      </xdr:nvSpPr>
      <xdr:spPr>
        <a:xfrm>
          <a:off x="13652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79</xdr:row>
      <xdr:rowOff>57694</xdr:rowOff>
    </xdr:to>
    <xdr:cxnSp macro="">
      <xdr:nvCxnSpPr>
        <xdr:cNvPr id="519" name="直線コネクタ 518"/>
        <xdr:cNvCxnSpPr/>
      </xdr:nvCxnSpPr>
      <xdr:spPr>
        <a:xfrm flipV="1">
          <a:off x="13703300" y="13280571"/>
          <a:ext cx="8890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520"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21" name="n_2mainValue【消防施設】&#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125021</xdr:rowOff>
    </xdr:from>
    <xdr:ext cx="405111" cy="259045"/>
    <xdr:sp macro="" textlink="">
      <xdr:nvSpPr>
        <xdr:cNvPr id="522" name="n_3mainValue【消防施設】&#10;有形固定資産減価償却率"/>
        <xdr:cNvSpPr txBox="1"/>
      </xdr:nvSpPr>
      <xdr:spPr>
        <a:xfrm>
          <a:off x="135007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3" name="正方形/長方形 5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4" name="正方形/長方形 5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5" name="正方形/長方形 5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6" name="正方形/長方形 5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7" name="正方形/長方形 5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8" name="正方形/長方形 5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9" name="正方形/長方形 5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0" name="正方形/長方形 5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1" name="テキスト ボックス 5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2" name="直線コネクタ 5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3" name="直線コネクタ 5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4" name="テキスト ボックス 5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5" name="直線コネクタ 5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6" name="テキスト ボックス 5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7" name="直線コネクタ 5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8" name="テキスト ボックス 5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9" name="直線コネクタ 5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0" name="テキスト ボックス 5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44" name="直線コネクタ 543"/>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45"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46" name="直線コネクタ 545"/>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47"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48" name="直線コネクタ 547"/>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49"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50" name="フローチャート: 判断 549"/>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51" name="フローチャート: 判断 550"/>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552"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53" name="フローチャート: 判断 552"/>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554"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55" name="フローチャート: 判断 55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56"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7" name="テキスト ボックス 5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8" name="テキスト ボックス 5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9" name="テキスト ボックス 5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0" name="テキスト ボックス 5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1" name="テキスト ボックス 5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154636</xdr:rowOff>
    </xdr:from>
    <xdr:to>
      <xdr:col>116</xdr:col>
      <xdr:colOff>114300</xdr:colOff>
      <xdr:row>86</xdr:row>
      <xdr:rowOff>84786</xdr:rowOff>
    </xdr:to>
    <xdr:sp macro="" textlink="">
      <xdr:nvSpPr>
        <xdr:cNvPr id="562" name="楕円 561"/>
        <xdr:cNvSpPr/>
      </xdr:nvSpPr>
      <xdr:spPr>
        <a:xfrm>
          <a:off x="22110700" y="14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69563</xdr:rowOff>
    </xdr:from>
    <xdr:ext cx="469744" cy="259045"/>
    <xdr:sp macro="" textlink="">
      <xdr:nvSpPr>
        <xdr:cNvPr id="563" name="【消防施設】&#10;一人当たり面積該当値テキスト"/>
        <xdr:cNvSpPr txBox="1"/>
      </xdr:nvSpPr>
      <xdr:spPr>
        <a:xfrm>
          <a:off x="22199600" y="146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155093</xdr:rowOff>
    </xdr:from>
    <xdr:to>
      <xdr:col>112</xdr:col>
      <xdr:colOff>38100</xdr:colOff>
      <xdr:row>86</xdr:row>
      <xdr:rowOff>85243</xdr:rowOff>
    </xdr:to>
    <xdr:sp macro="" textlink="">
      <xdr:nvSpPr>
        <xdr:cNvPr id="564" name="楕円 563"/>
        <xdr:cNvSpPr/>
      </xdr:nvSpPr>
      <xdr:spPr>
        <a:xfrm>
          <a:off x="21272500" y="147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33986</xdr:rowOff>
    </xdr:from>
    <xdr:to>
      <xdr:col>116</xdr:col>
      <xdr:colOff>63500</xdr:colOff>
      <xdr:row>86</xdr:row>
      <xdr:rowOff>34443</xdr:rowOff>
    </xdr:to>
    <xdr:cxnSp macro="">
      <xdr:nvCxnSpPr>
        <xdr:cNvPr id="565" name="直線コネクタ 564"/>
        <xdr:cNvCxnSpPr/>
      </xdr:nvCxnSpPr>
      <xdr:spPr>
        <a:xfrm flipV="1">
          <a:off x="21323300" y="1477868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150521</xdr:rowOff>
    </xdr:from>
    <xdr:to>
      <xdr:col>107</xdr:col>
      <xdr:colOff>101600</xdr:colOff>
      <xdr:row>86</xdr:row>
      <xdr:rowOff>80671</xdr:rowOff>
    </xdr:to>
    <xdr:sp macro="" textlink="">
      <xdr:nvSpPr>
        <xdr:cNvPr id="566" name="楕円 565"/>
        <xdr:cNvSpPr/>
      </xdr:nvSpPr>
      <xdr:spPr>
        <a:xfrm>
          <a:off x="20383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29871</xdr:rowOff>
    </xdr:from>
    <xdr:to>
      <xdr:col>111</xdr:col>
      <xdr:colOff>177800</xdr:colOff>
      <xdr:row>86</xdr:row>
      <xdr:rowOff>34443</xdr:rowOff>
    </xdr:to>
    <xdr:cxnSp macro="">
      <xdr:nvCxnSpPr>
        <xdr:cNvPr id="567" name="直線コネクタ 566"/>
        <xdr:cNvCxnSpPr/>
      </xdr:nvCxnSpPr>
      <xdr:spPr>
        <a:xfrm>
          <a:off x="20434300" y="1477457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150521</xdr:rowOff>
    </xdr:from>
    <xdr:to>
      <xdr:col>102</xdr:col>
      <xdr:colOff>165100</xdr:colOff>
      <xdr:row>86</xdr:row>
      <xdr:rowOff>80671</xdr:rowOff>
    </xdr:to>
    <xdr:sp macro="" textlink="">
      <xdr:nvSpPr>
        <xdr:cNvPr id="568" name="楕円 567"/>
        <xdr:cNvSpPr/>
      </xdr:nvSpPr>
      <xdr:spPr>
        <a:xfrm>
          <a:off x="19494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29871</xdr:rowOff>
    </xdr:from>
    <xdr:to>
      <xdr:col>107</xdr:col>
      <xdr:colOff>50800</xdr:colOff>
      <xdr:row>86</xdr:row>
      <xdr:rowOff>29871</xdr:rowOff>
    </xdr:to>
    <xdr:cxnSp macro="">
      <xdr:nvCxnSpPr>
        <xdr:cNvPr id="569" name="直線コネクタ 568"/>
        <xdr:cNvCxnSpPr/>
      </xdr:nvCxnSpPr>
      <xdr:spPr>
        <a:xfrm>
          <a:off x="19545300" y="1477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76370</xdr:rowOff>
    </xdr:from>
    <xdr:ext cx="469744" cy="259045"/>
    <xdr:sp macro="" textlink="">
      <xdr:nvSpPr>
        <xdr:cNvPr id="570" name="n_1mainValue【消防施設】&#10;一人当たり面積"/>
        <xdr:cNvSpPr txBox="1"/>
      </xdr:nvSpPr>
      <xdr:spPr>
        <a:xfrm>
          <a:off x="21075727" y="148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71798</xdr:rowOff>
    </xdr:from>
    <xdr:ext cx="469744" cy="259045"/>
    <xdr:sp macro="" textlink="">
      <xdr:nvSpPr>
        <xdr:cNvPr id="571" name="n_2mainValue【消防施設】&#10;一人当たり面積"/>
        <xdr:cNvSpPr txBox="1"/>
      </xdr:nvSpPr>
      <xdr:spPr>
        <a:xfrm>
          <a:off x="20199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71798</xdr:rowOff>
    </xdr:from>
    <xdr:ext cx="469744" cy="259045"/>
    <xdr:sp macro="" textlink="">
      <xdr:nvSpPr>
        <xdr:cNvPr id="572" name="n_3mainValue【消防施設】&#10;一人当たり面積"/>
        <xdr:cNvSpPr txBox="1"/>
      </xdr:nvSpPr>
      <xdr:spPr>
        <a:xfrm>
          <a:off x="19310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3" name="テキスト ボックス 58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4" name="直線コネクタ 5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5" name="テキスト ボックス 58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6" name="直線コネクタ 5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7" name="テキスト ボックス 5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8" name="直線コネクタ 5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9" name="テキスト ボックス 5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0" name="直線コネクタ 5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1" name="テキスト ボックス 5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2" name="直線コネクタ 5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3" name="テキスト ボックス 5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97" name="直線コネクタ 596"/>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98"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99" name="直線コネクタ 598"/>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0"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1" name="直線コネクタ 60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02"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03" name="フローチャート: 判断 602"/>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04" name="フローチャート: 判断 603"/>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605"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606" name="フローチャート: 判断 605"/>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607"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608" name="フローチャート: 判断 607"/>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45738</xdr:rowOff>
    </xdr:from>
    <xdr:ext cx="405111" cy="259045"/>
    <xdr:sp macro="" textlink="">
      <xdr:nvSpPr>
        <xdr:cNvPr id="609" name="n_3aveValue【庁舎】&#10;有形固定資産減価償却率"/>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168275</xdr:rowOff>
    </xdr:from>
    <xdr:to>
      <xdr:col>85</xdr:col>
      <xdr:colOff>177800</xdr:colOff>
      <xdr:row>102</xdr:row>
      <xdr:rowOff>98425</xdr:rowOff>
    </xdr:to>
    <xdr:sp macro="" textlink="">
      <xdr:nvSpPr>
        <xdr:cNvPr id="615" name="楕円 614"/>
        <xdr:cNvSpPr/>
      </xdr:nvSpPr>
      <xdr:spPr>
        <a:xfrm>
          <a:off x="162687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19702</xdr:rowOff>
    </xdr:from>
    <xdr:ext cx="405111" cy="259045"/>
    <xdr:sp macro="" textlink="">
      <xdr:nvSpPr>
        <xdr:cNvPr id="616" name="【庁舎】&#10;有形固定資産減価償却率該当値テキスト"/>
        <xdr:cNvSpPr txBox="1"/>
      </xdr:nvSpPr>
      <xdr:spPr>
        <a:xfrm>
          <a:off x="16357600"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617" name="楕円 616"/>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47625</xdr:rowOff>
    </xdr:from>
    <xdr:to>
      <xdr:col>85</xdr:col>
      <xdr:colOff>127000</xdr:colOff>
      <xdr:row>102</xdr:row>
      <xdr:rowOff>76200</xdr:rowOff>
    </xdr:to>
    <xdr:cxnSp macro="">
      <xdr:nvCxnSpPr>
        <xdr:cNvPr id="618" name="直線コネクタ 617"/>
        <xdr:cNvCxnSpPr/>
      </xdr:nvCxnSpPr>
      <xdr:spPr>
        <a:xfrm flipV="1">
          <a:off x="15481300" y="175355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55880</xdr:rowOff>
    </xdr:from>
    <xdr:to>
      <xdr:col>76</xdr:col>
      <xdr:colOff>165100</xdr:colOff>
      <xdr:row>102</xdr:row>
      <xdr:rowOff>157480</xdr:rowOff>
    </xdr:to>
    <xdr:sp macro="" textlink="">
      <xdr:nvSpPr>
        <xdr:cNvPr id="619" name="楕円 618"/>
        <xdr:cNvSpPr/>
      </xdr:nvSpPr>
      <xdr:spPr>
        <a:xfrm>
          <a:off x="14541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76200</xdr:rowOff>
    </xdr:from>
    <xdr:to>
      <xdr:col>81</xdr:col>
      <xdr:colOff>50800</xdr:colOff>
      <xdr:row>102</xdr:row>
      <xdr:rowOff>106680</xdr:rowOff>
    </xdr:to>
    <xdr:cxnSp macro="">
      <xdr:nvCxnSpPr>
        <xdr:cNvPr id="620" name="直線コネクタ 619"/>
        <xdr:cNvCxnSpPr/>
      </xdr:nvCxnSpPr>
      <xdr:spPr>
        <a:xfrm flipV="1">
          <a:off x="14592300" y="17564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84455</xdr:rowOff>
    </xdr:from>
    <xdr:to>
      <xdr:col>72</xdr:col>
      <xdr:colOff>38100</xdr:colOff>
      <xdr:row>104</xdr:row>
      <xdr:rowOff>14605</xdr:rowOff>
    </xdr:to>
    <xdr:sp macro="" textlink="">
      <xdr:nvSpPr>
        <xdr:cNvPr id="621" name="楕円 620"/>
        <xdr:cNvSpPr/>
      </xdr:nvSpPr>
      <xdr:spPr>
        <a:xfrm>
          <a:off x="13652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106680</xdr:rowOff>
    </xdr:from>
    <xdr:to>
      <xdr:col>76</xdr:col>
      <xdr:colOff>114300</xdr:colOff>
      <xdr:row>103</xdr:row>
      <xdr:rowOff>135255</xdr:rowOff>
    </xdr:to>
    <xdr:cxnSp macro="">
      <xdr:nvCxnSpPr>
        <xdr:cNvPr id="622" name="直線コネクタ 621"/>
        <xdr:cNvCxnSpPr/>
      </xdr:nvCxnSpPr>
      <xdr:spPr>
        <a:xfrm flipV="1">
          <a:off x="13703300" y="1759458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143527</xdr:rowOff>
    </xdr:from>
    <xdr:ext cx="405111" cy="259045"/>
    <xdr:sp macro="" textlink="">
      <xdr:nvSpPr>
        <xdr:cNvPr id="623" name="n_1mainValue【庁舎】&#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2557</xdr:rowOff>
    </xdr:from>
    <xdr:ext cx="405111" cy="259045"/>
    <xdr:sp macro="" textlink="">
      <xdr:nvSpPr>
        <xdr:cNvPr id="624" name="n_2mainValue【庁舎】&#10;有形固定資産減価償却率"/>
        <xdr:cNvSpPr txBox="1"/>
      </xdr:nvSpPr>
      <xdr:spPr>
        <a:xfrm>
          <a:off x="14389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31132</xdr:rowOff>
    </xdr:from>
    <xdr:ext cx="405111" cy="259045"/>
    <xdr:sp macro="" textlink="">
      <xdr:nvSpPr>
        <xdr:cNvPr id="625" name="n_3mainValue【庁舎】&#10;有形固定資産減価償却率"/>
        <xdr:cNvSpPr txBox="1"/>
      </xdr:nvSpPr>
      <xdr:spPr>
        <a:xfrm>
          <a:off x="13500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6" name="直線コネクタ 6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7" name="テキスト ボックス 6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8" name="直線コネクタ 6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39" name="テキスト ボックス 638"/>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0" name="直線コネクタ 6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41" name="テキスト ボックス 640"/>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2" name="直線コネクタ 6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43" name="テキスト ボックス 642"/>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45" name="テキスト ボックス 644"/>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47" name="直線コネクタ 646"/>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48"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49" name="直線コネクタ 648"/>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50"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51" name="直線コネクタ 650"/>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52"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53" name="フローチャート: 判断 652"/>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54" name="フローチャート: 判断 653"/>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655" name="n_1aveValue【庁舎】&#10;一人当たり面積"/>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56" name="フローチャート: 判断 655"/>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657" name="n_2aveValue【庁舎】&#10;一人当たり面積"/>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58" name="フローチャート: 判断 657"/>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115901</xdr:rowOff>
    </xdr:from>
    <xdr:ext cx="469744" cy="259045"/>
    <xdr:sp macro="" textlink="">
      <xdr:nvSpPr>
        <xdr:cNvPr id="659" name="n_3aveValue【庁舎】&#10;一人当たり面積"/>
        <xdr:cNvSpPr txBox="1"/>
      </xdr:nvSpPr>
      <xdr:spPr>
        <a:xfrm>
          <a:off x="19310427" y="18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19951</xdr:rowOff>
    </xdr:from>
    <xdr:to>
      <xdr:col>116</xdr:col>
      <xdr:colOff>114300</xdr:colOff>
      <xdr:row>108</xdr:row>
      <xdr:rowOff>121551</xdr:rowOff>
    </xdr:to>
    <xdr:sp macro="" textlink="">
      <xdr:nvSpPr>
        <xdr:cNvPr id="665" name="楕円 664"/>
        <xdr:cNvSpPr/>
      </xdr:nvSpPr>
      <xdr:spPr>
        <a:xfrm>
          <a:off x="22110700" y="185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137335</xdr:rowOff>
    </xdr:from>
    <xdr:ext cx="469744" cy="259045"/>
    <xdr:sp macro="" textlink="">
      <xdr:nvSpPr>
        <xdr:cNvPr id="666" name="【庁舎】&#10;一人当たり面積該当値テキスト"/>
        <xdr:cNvSpPr txBox="1"/>
      </xdr:nvSpPr>
      <xdr:spPr>
        <a:xfrm>
          <a:off x="22199600" y="184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20069</xdr:rowOff>
    </xdr:from>
    <xdr:to>
      <xdr:col>112</xdr:col>
      <xdr:colOff>38100</xdr:colOff>
      <xdr:row>108</xdr:row>
      <xdr:rowOff>121669</xdr:rowOff>
    </xdr:to>
    <xdr:sp macro="" textlink="">
      <xdr:nvSpPr>
        <xdr:cNvPr id="667" name="楕円 666"/>
        <xdr:cNvSpPr/>
      </xdr:nvSpPr>
      <xdr:spPr>
        <a:xfrm>
          <a:off x="21272500" y="1853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70751</xdr:rowOff>
    </xdr:from>
    <xdr:to>
      <xdr:col>116</xdr:col>
      <xdr:colOff>63500</xdr:colOff>
      <xdr:row>108</xdr:row>
      <xdr:rowOff>70869</xdr:rowOff>
    </xdr:to>
    <xdr:cxnSp macro="">
      <xdr:nvCxnSpPr>
        <xdr:cNvPr id="668" name="直線コネクタ 667"/>
        <xdr:cNvCxnSpPr/>
      </xdr:nvCxnSpPr>
      <xdr:spPr>
        <a:xfrm flipV="1">
          <a:off x="21323300" y="18587351"/>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20265</xdr:rowOff>
    </xdr:from>
    <xdr:to>
      <xdr:col>107</xdr:col>
      <xdr:colOff>101600</xdr:colOff>
      <xdr:row>108</xdr:row>
      <xdr:rowOff>121865</xdr:rowOff>
    </xdr:to>
    <xdr:sp macro="" textlink="">
      <xdr:nvSpPr>
        <xdr:cNvPr id="669" name="楕円 668"/>
        <xdr:cNvSpPr/>
      </xdr:nvSpPr>
      <xdr:spPr>
        <a:xfrm>
          <a:off x="20383500" y="185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70869</xdr:rowOff>
    </xdr:from>
    <xdr:to>
      <xdr:col>111</xdr:col>
      <xdr:colOff>177800</xdr:colOff>
      <xdr:row>108</xdr:row>
      <xdr:rowOff>71065</xdr:rowOff>
    </xdr:to>
    <xdr:cxnSp macro="">
      <xdr:nvCxnSpPr>
        <xdr:cNvPr id="670" name="直線コネクタ 669"/>
        <xdr:cNvCxnSpPr/>
      </xdr:nvCxnSpPr>
      <xdr:spPr>
        <a:xfrm flipV="1">
          <a:off x="20434300" y="18587469"/>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19927</xdr:rowOff>
    </xdr:from>
    <xdr:to>
      <xdr:col>102</xdr:col>
      <xdr:colOff>165100</xdr:colOff>
      <xdr:row>108</xdr:row>
      <xdr:rowOff>121527</xdr:rowOff>
    </xdr:to>
    <xdr:sp macro="" textlink="">
      <xdr:nvSpPr>
        <xdr:cNvPr id="671" name="楕円 670"/>
        <xdr:cNvSpPr/>
      </xdr:nvSpPr>
      <xdr:spPr>
        <a:xfrm>
          <a:off x="19494500" y="1853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70727</xdr:rowOff>
    </xdr:from>
    <xdr:to>
      <xdr:col>107</xdr:col>
      <xdr:colOff>50800</xdr:colOff>
      <xdr:row>108</xdr:row>
      <xdr:rowOff>71065</xdr:rowOff>
    </xdr:to>
    <xdr:cxnSp macro="">
      <xdr:nvCxnSpPr>
        <xdr:cNvPr id="672" name="直線コネクタ 671"/>
        <xdr:cNvCxnSpPr/>
      </xdr:nvCxnSpPr>
      <xdr:spPr>
        <a:xfrm>
          <a:off x="19545300" y="18587327"/>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138196</xdr:rowOff>
    </xdr:from>
    <xdr:ext cx="469744" cy="259045"/>
    <xdr:sp macro="" textlink="">
      <xdr:nvSpPr>
        <xdr:cNvPr id="673" name="n_1mainValue【庁舎】&#10;一人当たり面積"/>
        <xdr:cNvSpPr txBox="1"/>
      </xdr:nvSpPr>
      <xdr:spPr>
        <a:xfrm>
          <a:off x="21075727" y="183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138392</xdr:rowOff>
    </xdr:from>
    <xdr:ext cx="469744" cy="259045"/>
    <xdr:sp macro="" textlink="">
      <xdr:nvSpPr>
        <xdr:cNvPr id="674" name="n_2mainValue【庁舎】&#10;一人当たり面積"/>
        <xdr:cNvSpPr txBox="1"/>
      </xdr:nvSpPr>
      <xdr:spPr>
        <a:xfrm>
          <a:off x="20199427" y="1831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138054</xdr:rowOff>
    </xdr:from>
    <xdr:ext cx="469744" cy="259045"/>
    <xdr:sp macro="" textlink="">
      <xdr:nvSpPr>
        <xdr:cNvPr id="675" name="n_3mainValue【庁舎】&#10;一人当たり面積"/>
        <xdr:cNvSpPr txBox="1"/>
      </xdr:nvSpPr>
      <xdr:spPr>
        <a:xfrm>
          <a:off x="19310427" y="1831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類似団体と比較して有形固定資産減価償却率が高くなっている施設は、体育館・プール、消防施設、庁舎</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低くなっている施設は、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福祉施設、市民会</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一人当たり面積</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福祉施設、市民会館の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類型で類似団体平均を上回り、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それ以外の施設もほぼ平均値と同水準となっており、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急速な人口減少</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が影響している状況となっている。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体育館・プールについては町民プールの統廃合に取り組んでいる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なか、老朽化が顕著である。必要なプール施設については大規な改修を行う予定としている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。本庁舎については耐震改修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に向けてＲ元年度から２か年計画で改修を行い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、当面、現庁舎の長寿命化を図り、支所については機能の在り方を検討していく。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6,275
6,244
341.89
7,269,850
7,157,151
66,737
4,354,746
11,808,962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人口の減少や全国平均を上回る高齢化率（平成３０年末４９．３８％）に加え、町内に中心となる産業がないこと等により、財政基盤が弱く、類似団体内平均値をかなり下回っている。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第２次安芸太田町行財政計画大綱及び第３次安芸太田町定員適正化計画の推進による行政の効率化と地方創生施策の重点化による活力あるまちづくりの展開を両立しつつ、財政の健全化を図る。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xdr:cNvCxnSpPr/>
      </xdr:nvCxnSpPr>
      <xdr:spPr>
        <a:xfrm>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地方税等の自主財源に乏しく、更に少子高齢化、過疎化の進行が著しいため、町税収入額が減少している。平成３０年度は経常的なものに充当した一般財源は減少したが、分母となる経常一般財源等が普通交付税の減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322,144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千円の減となったこと等により６．８ポイント増、１０３．３％となり財政構造の硬直化が進んでいる。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種行政改革に取り組んでおり、人員削減等での人件費抑制や事務改善により事務費の縮減を行っているが、扶助費においては生活保護等の各種扶助費の減額は難しく、公債費は学校改修等大型事業の実施により、経常経費の支出がなかなか減少しないため、経常収支比率が高い状態が続い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118745</xdr:rowOff>
    </xdr:from>
    <xdr:to>
      <xdr:col>23</xdr:col>
      <xdr:colOff>133350</xdr:colOff>
      <xdr:row>67</xdr:row>
      <xdr:rowOff>111379</xdr:rowOff>
    </xdr:to>
    <xdr:cxnSp macro="">
      <xdr:nvCxnSpPr>
        <xdr:cNvPr id="131" name="直線コネクタ 130"/>
        <xdr:cNvCxnSpPr/>
      </xdr:nvCxnSpPr>
      <xdr:spPr>
        <a:xfrm>
          <a:off x="4114800" y="11434445"/>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150241</xdr:rowOff>
    </xdr:from>
    <xdr:to>
      <xdr:col>19</xdr:col>
      <xdr:colOff>133350</xdr:colOff>
      <xdr:row>66</xdr:row>
      <xdr:rowOff>118745</xdr:rowOff>
    </xdr:to>
    <xdr:cxnSp macro="">
      <xdr:nvCxnSpPr>
        <xdr:cNvPr id="134" name="直線コネクタ 133"/>
        <xdr:cNvCxnSpPr/>
      </xdr:nvCxnSpPr>
      <xdr:spPr>
        <a:xfrm>
          <a:off x="3225800" y="1129449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116459</xdr:rowOff>
    </xdr:from>
    <xdr:to>
      <xdr:col>15</xdr:col>
      <xdr:colOff>82550</xdr:colOff>
      <xdr:row>65</xdr:row>
      <xdr:rowOff>150241</xdr:rowOff>
    </xdr:to>
    <xdr:cxnSp macro="">
      <xdr:nvCxnSpPr>
        <xdr:cNvPr id="137" name="直線コネクタ 136"/>
        <xdr:cNvCxnSpPr/>
      </xdr:nvCxnSpPr>
      <xdr:spPr>
        <a:xfrm>
          <a:off x="2336800" y="1126070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68199</xdr:rowOff>
    </xdr:from>
    <xdr:to>
      <xdr:col>11</xdr:col>
      <xdr:colOff>31750</xdr:colOff>
      <xdr:row>65</xdr:row>
      <xdr:rowOff>116459</xdr:rowOff>
    </xdr:to>
    <xdr:cxnSp macro="">
      <xdr:nvCxnSpPr>
        <xdr:cNvPr id="140" name="直線コネクタ 139"/>
        <xdr:cNvCxnSpPr/>
      </xdr:nvCxnSpPr>
      <xdr:spPr>
        <a:xfrm>
          <a:off x="1447800" y="1121244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60579</xdr:rowOff>
    </xdr:from>
    <xdr:to>
      <xdr:col>23</xdr:col>
      <xdr:colOff>184150</xdr:colOff>
      <xdr:row>67</xdr:row>
      <xdr:rowOff>162179</xdr:rowOff>
    </xdr:to>
    <xdr:sp macro="" textlink="">
      <xdr:nvSpPr>
        <xdr:cNvPr id="150" name="楕円 149"/>
        <xdr:cNvSpPr/>
      </xdr:nvSpPr>
      <xdr:spPr>
        <a:xfrm>
          <a:off x="4902200" y="115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127906</xdr:rowOff>
    </xdr:from>
    <xdr:ext cx="762000" cy="259045"/>
    <xdr:sp macro="" textlink="">
      <xdr:nvSpPr>
        <xdr:cNvPr id="151" name="財政構造の弾力性該当値テキスト"/>
        <xdr:cNvSpPr txBox="1"/>
      </xdr:nvSpPr>
      <xdr:spPr>
        <a:xfrm>
          <a:off x="5041900" y="1144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67945</xdr:rowOff>
    </xdr:from>
    <xdr:to>
      <xdr:col>19</xdr:col>
      <xdr:colOff>184150</xdr:colOff>
      <xdr:row>66</xdr:row>
      <xdr:rowOff>169545</xdr:rowOff>
    </xdr:to>
    <xdr:sp macro="" textlink="">
      <xdr:nvSpPr>
        <xdr:cNvPr id="152" name="楕円 151"/>
        <xdr:cNvSpPr/>
      </xdr:nvSpPr>
      <xdr:spPr>
        <a:xfrm>
          <a:off x="4064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154322</xdr:rowOff>
    </xdr:from>
    <xdr:ext cx="736600" cy="259045"/>
    <xdr:sp macro="" textlink="">
      <xdr:nvSpPr>
        <xdr:cNvPr id="153" name="テキスト ボックス 152"/>
        <xdr:cNvSpPr txBox="1"/>
      </xdr:nvSpPr>
      <xdr:spPr>
        <a:xfrm>
          <a:off x="3733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99441</xdr:rowOff>
    </xdr:from>
    <xdr:to>
      <xdr:col>15</xdr:col>
      <xdr:colOff>133350</xdr:colOff>
      <xdr:row>66</xdr:row>
      <xdr:rowOff>29591</xdr:rowOff>
    </xdr:to>
    <xdr:sp macro="" textlink="">
      <xdr:nvSpPr>
        <xdr:cNvPr id="154" name="楕円 153"/>
        <xdr:cNvSpPr/>
      </xdr:nvSpPr>
      <xdr:spPr>
        <a:xfrm>
          <a:off x="31750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14368</xdr:rowOff>
    </xdr:from>
    <xdr:ext cx="762000" cy="259045"/>
    <xdr:sp macro="" textlink="">
      <xdr:nvSpPr>
        <xdr:cNvPr id="155" name="テキスト ボックス 154"/>
        <xdr:cNvSpPr txBox="1"/>
      </xdr:nvSpPr>
      <xdr:spPr>
        <a:xfrm>
          <a:off x="2844800" y="1133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65659</xdr:rowOff>
    </xdr:from>
    <xdr:to>
      <xdr:col>11</xdr:col>
      <xdr:colOff>82550</xdr:colOff>
      <xdr:row>65</xdr:row>
      <xdr:rowOff>167259</xdr:rowOff>
    </xdr:to>
    <xdr:sp macro="" textlink="">
      <xdr:nvSpPr>
        <xdr:cNvPr id="156" name="楕円 155"/>
        <xdr:cNvSpPr/>
      </xdr:nvSpPr>
      <xdr:spPr>
        <a:xfrm>
          <a:off x="22860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152036</xdr:rowOff>
    </xdr:from>
    <xdr:ext cx="762000" cy="259045"/>
    <xdr:sp macro="" textlink="">
      <xdr:nvSpPr>
        <xdr:cNvPr id="157" name="テキスト ボックス 156"/>
        <xdr:cNvSpPr txBox="1"/>
      </xdr:nvSpPr>
      <xdr:spPr>
        <a:xfrm>
          <a:off x="1955800" y="1129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17399</xdr:rowOff>
    </xdr:from>
    <xdr:to>
      <xdr:col>7</xdr:col>
      <xdr:colOff>31750</xdr:colOff>
      <xdr:row>65</xdr:row>
      <xdr:rowOff>118999</xdr:rowOff>
    </xdr:to>
    <xdr:sp macro="" textlink="">
      <xdr:nvSpPr>
        <xdr:cNvPr id="158" name="楕円 157"/>
        <xdr:cNvSpPr/>
      </xdr:nvSpPr>
      <xdr:spPr>
        <a:xfrm>
          <a:off x="1397000" y="111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129176</xdr:rowOff>
    </xdr:from>
    <xdr:ext cx="762000" cy="259045"/>
    <xdr:sp macro="" textlink="">
      <xdr:nvSpPr>
        <xdr:cNvPr id="159" name="テキスト ボックス 158"/>
        <xdr:cNvSpPr txBox="1"/>
      </xdr:nvSpPr>
      <xdr:spPr>
        <a:xfrm>
          <a:off x="1066800" y="1093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[443,637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人件費、物件費及び維持補修費の合計額の人口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人当たりの金額が類似団体平均を上回っているのは、主に人口減が要因となっている。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今後も、民間でも実施可能な部分については指定管理者制度の導入などにより委託を進め、団塊の世代の退職による職員給の減少も併せて、コストの低減を図る。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32229</xdr:rowOff>
    </xdr:from>
    <xdr:to>
      <xdr:col>23</xdr:col>
      <xdr:colOff>133350</xdr:colOff>
      <xdr:row>88</xdr:row>
      <xdr:rowOff>95061</xdr:rowOff>
    </xdr:to>
    <xdr:cxnSp macro="">
      <xdr:nvCxnSpPr>
        <xdr:cNvPr id="194" name="直線コネクタ 193"/>
        <xdr:cNvCxnSpPr/>
      </xdr:nvCxnSpPr>
      <xdr:spPr>
        <a:xfrm>
          <a:off x="4114800" y="15119829"/>
          <a:ext cx="8382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18889</xdr:rowOff>
    </xdr:from>
    <xdr:to>
      <xdr:col>19</xdr:col>
      <xdr:colOff>133350</xdr:colOff>
      <xdr:row>88</xdr:row>
      <xdr:rowOff>32229</xdr:rowOff>
    </xdr:to>
    <xdr:cxnSp macro="">
      <xdr:nvCxnSpPr>
        <xdr:cNvPr id="197" name="直線コネクタ 196"/>
        <xdr:cNvCxnSpPr/>
      </xdr:nvCxnSpPr>
      <xdr:spPr>
        <a:xfrm>
          <a:off x="3225800" y="14935039"/>
          <a:ext cx="889000" cy="1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61058</xdr:rowOff>
    </xdr:from>
    <xdr:to>
      <xdr:col>15</xdr:col>
      <xdr:colOff>82550</xdr:colOff>
      <xdr:row>87</xdr:row>
      <xdr:rowOff>18889</xdr:rowOff>
    </xdr:to>
    <xdr:cxnSp macro="">
      <xdr:nvCxnSpPr>
        <xdr:cNvPr id="200" name="直線コネクタ 199"/>
        <xdr:cNvCxnSpPr/>
      </xdr:nvCxnSpPr>
      <xdr:spPr>
        <a:xfrm>
          <a:off x="2336800" y="14805758"/>
          <a:ext cx="889000" cy="12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128612</xdr:rowOff>
    </xdr:from>
    <xdr:to>
      <xdr:col>11</xdr:col>
      <xdr:colOff>31750</xdr:colOff>
      <xdr:row>86</xdr:row>
      <xdr:rowOff>61058</xdr:rowOff>
    </xdr:to>
    <xdr:cxnSp macro="">
      <xdr:nvCxnSpPr>
        <xdr:cNvPr id="203" name="直線コネクタ 202"/>
        <xdr:cNvCxnSpPr/>
      </xdr:nvCxnSpPr>
      <xdr:spPr>
        <a:xfrm>
          <a:off x="1447800" y="14701862"/>
          <a:ext cx="889000" cy="10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44261</xdr:rowOff>
    </xdr:from>
    <xdr:to>
      <xdr:col>23</xdr:col>
      <xdr:colOff>184150</xdr:colOff>
      <xdr:row>88</xdr:row>
      <xdr:rowOff>145861</xdr:rowOff>
    </xdr:to>
    <xdr:sp macro="" textlink="">
      <xdr:nvSpPr>
        <xdr:cNvPr id="213" name="楕円 212"/>
        <xdr:cNvSpPr/>
      </xdr:nvSpPr>
      <xdr:spPr>
        <a:xfrm>
          <a:off x="4902200" y="151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111588</xdr:rowOff>
    </xdr:from>
    <xdr:ext cx="762000" cy="259045"/>
    <xdr:sp macro="" textlink="">
      <xdr:nvSpPr>
        <xdr:cNvPr id="214" name="人件費・物件費等の状況該当値テキスト"/>
        <xdr:cNvSpPr txBox="1"/>
      </xdr:nvSpPr>
      <xdr:spPr>
        <a:xfrm>
          <a:off x="5041900" y="1502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152879</xdr:rowOff>
    </xdr:from>
    <xdr:to>
      <xdr:col>19</xdr:col>
      <xdr:colOff>184150</xdr:colOff>
      <xdr:row>88</xdr:row>
      <xdr:rowOff>83029</xdr:rowOff>
    </xdr:to>
    <xdr:sp macro="" textlink="">
      <xdr:nvSpPr>
        <xdr:cNvPr id="215" name="楕円 214"/>
        <xdr:cNvSpPr/>
      </xdr:nvSpPr>
      <xdr:spPr>
        <a:xfrm>
          <a:off x="4064000" y="150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67806</xdr:rowOff>
    </xdr:from>
    <xdr:ext cx="736600" cy="259045"/>
    <xdr:sp macro="" textlink="">
      <xdr:nvSpPr>
        <xdr:cNvPr id="216" name="テキスト ボックス 215"/>
        <xdr:cNvSpPr txBox="1"/>
      </xdr:nvSpPr>
      <xdr:spPr>
        <a:xfrm>
          <a:off x="3733800" y="1515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139539</xdr:rowOff>
    </xdr:from>
    <xdr:to>
      <xdr:col>15</xdr:col>
      <xdr:colOff>133350</xdr:colOff>
      <xdr:row>87</xdr:row>
      <xdr:rowOff>69689</xdr:rowOff>
    </xdr:to>
    <xdr:sp macro="" textlink="">
      <xdr:nvSpPr>
        <xdr:cNvPr id="217" name="楕円 216"/>
        <xdr:cNvSpPr/>
      </xdr:nvSpPr>
      <xdr:spPr>
        <a:xfrm>
          <a:off x="3175000" y="148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54466</xdr:rowOff>
    </xdr:from>
    <xdr:ext cx="762000" cy="259045"/>
    <xdr:sp macro="" textlink="">
      <xdr:nvSpPr>
        <xdr:cNvPr id="218" name="テキスト ボックス 217"/>
        <xdr:cNvSpPr txBox="1"/>
      </xdr:nvSpPr>
      <xdr:spPr>
        <a:xfrm>
          <a:off x="2844800" y="1497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10258</xdr:rowOff>
    </xdr:from>
    <xdr:to>
      <xdr:col>11</xdr:col>
      <xdr:colOff>82550</xdr:colOff>
      <xdr:row>86</xdr:row>
      <xdr:rowOff>111858</xdr:rowOff>
    </xdr:to>
    <xdr:sp macro="" textlink="">
      <xdr:nvSpPr>
        <xdr:cNvPr id="219" name="楕円 218"/>
        <xdr:cNvSpPr/>
      </xdr:nvSpPr>
      <xdr:spPr>
        <a:xfrm>
          <a:off x="2286000" y="147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96635</xdr:rowOff>
    </xdr:from>
    <xdr:ext cx="762000" cy="259045"/>
    <xdr:sp macro="" textlink="">
      <xdr:nvSpPr>
        <xdr:cNvPr id="220" name="テキスト ボックス 219"/>
        <xdr:cNvSpPr txBox="1"/>
      </xdr:nvSpPr>
      <xdr:spPr>
        <a:xfrm>
          <a:off x="1955800" y="1484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77812</xdr:rowOff>
    </xdr:from>
    <xdr:to>
      <xdr:col>7</xdr:col>
      <xdr:colOff>31750</xdr:colOff>
      <xdr:row>86</xdr:row>
      <xdr:rowOff>7962</xdr:rowOff>
    </xdr:to>
    <xdr:sp macro="" textlink="">
      <xdr:nvSpPr>
        <xdr:cNvPr id="221" name="楕円 220"/>
        <xdr:cNvSpPr/>
      </xdr:nvSpPr>
      <xdr:spPr>
        <a:xfrm>
          <a:off x="1397000" y="146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164189</xdr:rowOff>
    </xdr:from>
    <xdr:ext cx="762000" cy="259045"/>
    <xdr:sp macro="" textlink="">
      <xdr:nvSpPr>
        <xdr:cNvPr id="222" name="テキスト ボックス 221"/>
        <xdr:cNvSpPr txBox="1"/>
      </xdr:nvSpPr>
      <xdr:spPr>
        <a:xfrm>
          <a:off x="1066800" y="147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平成２３年度から平成２７年度まで実施の第２次安芸太田町定員適正化計画により平成２６年度は、ほぼ類似団体内平均値水準となったが、平成３０年度は平均値より２．６ポイント高くなっている。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第３次安芸太田町定員適正化計画等を通じ、引き続き縮減に努める。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33564</xdr:rowOff>
    </xdr:to>
    <xdr:cxnSp macro="">
      <xdr:nvCxnSpPr>
        <xdr:cNvPr id="258" name="直線コネクタ 257"/>
        <xdr:cNvCxnSpPr/>
      </xdr:nvCxnSpPr>
      <xdr:spPr>
        <a:xfrm>
          <a:off x="16179800" y="149152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170543</xdr:rowOff>
    </xdr:to>
    <xdr:cxnSp macro="">
      <xdr:nvCxnSpPr>
        <xdr:cNvPr id="261" name="直線コネクタ 260"/>
        <xdr:cNvCxnSpPr/>
      </xdr:nvCxnSpPr>
      <xdr:spPr>
        <a:xfrm>
          <a:off x="15290800" y="148233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78618</xdr:rowOff>
    </xdr:to>
    <xdr:cxnSp macro="">
      <xdr:nvCxnSpPr>
        <xdr:cNvPr id="264" name="直線コネクタ 263"/>
        <xdr:cNvCxnSpPr/>
      </xdr:nvCxnSpPr>
      <xdr:spPr>
        <a:xfrm>
          <a:off x="14401800" y="14823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86</xdr:row>
      <xdr:rowOff>78618</xdr:rowOff>
    </xdr:to>
    <xdr:cxnSp macro="">
      <xdr:nvCxnSpPr>
        <xdr:cNvPr id="267" name="直線コネクタ 266"/>
        <xdr:cNvCxnSpPr/>
      </xdr:nvCxnSpPr>
      <xdr:spPr>
        <a:xfrm>
          <a:off x="13512800" y="1471990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7" name="楕円 276"/>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8"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1" name="楕円 280"/>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2" name="テキスト ボックス 281"/>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3" name="楕円 282"/>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4" name="テキスト ボックス 283"/>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5" name="楕円 284"/>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10782</xdr:rowOff>
    </xdr:from>
    <xdr:ext cx="762000" cy="259045"/>
    <xdr:sp macro="" textlink="">
      <xdr:nvSpPr>
        <xdr:cNvPr id="286" name="テキスト ボックス 285"/>
        <xdr:cNvSpPr txBox="1"/>
      </xdr:nvSpPr>
      <xdr:spPr>
        <a:xfrm>
          <a:off x="13131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面積が広く集落が広域に散在しているという地理的な条件、過疎高齢化、及び町村合併等の理由から元々職員数が多いが、第３次安芸太田町定員適正化計画等を通じ、縮減（５年間で１０人）に努める予定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85755</xdr:rowOff>
    </xdr:from>
    <xdr:to>
      <xdr:col>81</xdr:col>
      <xdr:colOff>44450</xdr:colOff>
      <xdr:row>67</xdr:row>
      <xdr:rowOff>111034</xdr:rowOff>
    </xdr:to>
    <xdr:cxnSp macro="">
      <xdr:nvCxnSpPr>
        <xdr:cNvPr id="323" name="直線コネクタ 322"/>
        <xdr:cNvCxnSpPr/>
      </xdr:nvCxnSpPr>
      <xdr:spPr>
        <a:xfrm flipV="1">
          <a:off x="16179800" y="11572905"/>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55880</xdr:rowOff>
    </xdr:from>
    <xdr:to>
      <xdr:col>77</xdr:col>
      <xdr:colOff>44450</xdr:colOff>
      <xdr:row>67</xdr:row>
      <xdr:rowOff>111034</xdr:rowOff>
    </xdr:to>
    <xdr:cxnSp macro="">
      <xdr:nvCxnSpPr>
        <xdr:cNvPr id="326" name="直線コネクタ 325"/>
        <xdr:cNvCxnSpPr/>
      </xdr:nvCxnSpPr>
      <xdr:spPr>
        <a:xfrm>
          <a:off x="15290800" y="1154303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168970</xdr:rowOff>
    </xdr:from>
    <xdr:to>
      <xdr:col>72</xdr:col>
      <xdr:colOff>203200</xdr:colOff>
      <xdr:row>67</xdr:row>
      <xdr:rowOff>55880</xdr:rowOff>
    </xdr:to>
    <xdr:cxnSp macro="">
      <xdr:nvCxnSpPr>
        <xdr:cNvPr id="329" name="直線コネクタ 328"/>
        <xdr:cNvCxnSpPr/>
      </xdr:nvCxnSpPr>
      <xdr:spPr>
        <a:xfrm>
          <a:off x="14401800" y="11313220"/>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141394</xdr:rowOff>
    </xdr:from>
    <xdr:to>
      <xdr:col>68</xdr:col>
      <xdr:colOff>152400</xdr:colOff>
      <xdr:row>65</xdr:row>
      <xdr:rowOff>168970</xdr:rowOff>
    </xdr:to>
    <xdr:cxnSp macro="">
      <xdr:nvCxnSpPr>
        <xdr:cNvPr id="332" name="直線コネクタ 331"/>
        <xdr:cNvCxnSpPr/>
      </xdr:nvCxnSpPr>
      <xdr:spPr>
        <a:xfrm>
          <a:off x="13512800" y="11285644"/>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34955</xdr:rowOff>
    </xdr:from>
    <xdr:to>
      <xdr:col>81</xdr:col>
      <xdr:colOff>95250</xdr:colOff>
      <xdr:row>67</xdr:row>
      <xdr:rowOff>136555</xdr:rowOff>
    </xdr:to>
    <xdr:sp macro="" textlink="">
      <xdr:nvSpPr>
        <xdr:cNvPr id="342" name="楕円 341"/>
        <xdr:cNvSpPr/>
      </xdr:nvSpPr>
      <xdr:spPr>
        <a:xfrm>
          <a:off x="16967200" y="115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102282</xdr:rowOff>
    </xdr:from>
    <xdr:ext cx="762000" cy="259045"/>
    <xdr:sp macro="" textlink="">
      <xdr:nvSpPr>
        <xdr:cNvPr id="343" name="定員管理の状況該当値テキスト"/>
        <xdr:cNvSpPr txBox="1"/>
      </xdr:nvSpPr>
      <xdr:spPr>
        <a:xfrm>
          <a:off x="17106900" y="114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60234</xdr:rowOff>
    </xdr:from>
    <xdr:to>
      <xdr:col>77</xdr:col>
      <xdr:colOff>95250</xdr:colOff>
      <xdr:row>67</xdr:row>
      <xdr:rowOff>161834</xdr:rowOff>
    </xdr:to>
    <xdr:sp macro="" textlink="">
      <xdr:nvSpPr>
        <xdr:cNvPr id="344" name="楕円 343"/>
        <xdr:cNvSpPr/>
      </xdr:nvSpPr>
      <xdr:spPr>
        <a:xfrm>
          <a:off x="16129000" y="115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146611</xdr:rowOff>
    </xdr:from>
    <xdr:ext cx="736600" cy="259045"/>
    <xdr:sp macro="" textlink="">
      <xdr:nvSpPr>
        <xdr:cNvPr id="345" name="テキスト ボックス 344"/>
        <xdr:cNvSpPr txBox="1"/>
      </xdr:nvSpPr>
      <xdr:spPr>
        <a:xfrm>
          <a:off x="15798800" y="11633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5080</xdr:rowOff>
    </xdr:from>
    <xdr:to>
      <xdr:col>73</xdr:col>
      <xdr:colOff>44450</xdr:colOff>
      <xdr:row>67</xdr:row>
      <xdr:rowOff>106680</xdr:rowOff>
    </xdr:to>
    <xdr:sp macro="" textlink="">
      <xdr:nvSpPr>
        <xdr:cNvPr id="346" name="楕円 345"/>
        <xdr:cNvSpPr/>
      </xdr:nvSpPr>
      <xdr:spPr>
        <a:xfrm>
          <a:off x="15240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91457</xdr:rowOff>
    </xdr:from>
    <xdr:ext cx="762000" cy="259045"/>
    <xdr:sp macro="" textlink="">
      <xdr:nvSpPr>
        <xdr:cNvPr id="347" name="テキスト ボックス 346"/>
        <xdr:cNvSpPr txBox="1"/>
      </xdr:nvSpPr>
      <xdr:spPr>
        <a:xfrm>
          <a:off x="14909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118170</xdr:rowOff>
    </xdr:from>
    <xdr:to>
      <xdr:col>68</xdr:col>
      <xdr:colOff>203200</xdr:colOff>
      <xdr:row>66</xdr:row>
      <xdr:rowOff>48320</xdr:rowOff>
    </xdr:to>
    <xdr:sp macro="" textlink="">
      <xdr:nvSpPr>
        <xdr:cNvPr id="348" name="楕円 347"/>
        <xdr:cNvSpPr/>
      </xdr:nvSpPr>
      <xdr:spPr>
        <a:xfrm>
          <a:off x="14351000" y="112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33097</xdr:rowOff>
    </xdr:from>
    <xdr:ext cx="762000" cy="259045"/>
    <xdr:sp macro="" textlink="">
      <xdr:nvSpPr>
        <xdr:cNvPr id="349" name="テキスト ボックス 348"/>
        <xdr:cNvSpPr txBox="1"/>
      </xdr:nvSpPr>
      <xdr:spPr>
        <a:xfrm>
          <a:off x="14020800" y="1134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90594</xdr:rowOff>
    </xdr:from>
    <xdr:to>
      <xdr:col>64</xdr:col>
      <xdr:colOff>152400</xdr:colOff>
      <xdr:row>66</xdr:row>
      <xdr:rowOff>20744</xdr:rowOff>
    </xdr:to>
    <xdr:sp macro="" textlink="">
      <xdr:nvSpPr>
        <xdr:cNvPr id="350" name="楕円 349"/>
        <xdr:cNvSpPr/>
      </xdr:nvSpPr>
      <xdr:spPr>
        <a:xfrm>
          <a:off x="13462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5521</xdr:rowOff>
    </xdr:from>
    <xdr:ext cx="762000" cy="259045"/>
    <xdr:sp macro="" textlink="">
      <xdr:nvSpPr>
        <xdr:cNvPr id="351" name="テキスト ボックス 350"/>
        <xdr:cNvSpPr txBox="1"/>
      </xdr:nvSpPr>
      <xdr:spPr>
        <a:xfrm>
          <a:off x="13131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１８年度からの第１次安芸太田町行財政改革大綱に伴う起債抑制策により改善してきているが、類似団体内平均値を未だ上回っている。大型の建設事業等はほぼ終了しているが、過疎地域自立促進等のための事業が多く、公債費の抑制が難しい面もあ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第２次安芸太田町行財政改革大綱に基づき、投資的経費の抑制などに取り組み、引き続き水準を抑える。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151130</xdr:rowOff>
    </xdr:to>
    <xdr:cxnSp macro="">
      <xdr:nvCxnSpPr>
        <xdr:cNvPr id="385" name="直線コネクタ 384"/>
        <xdr:cNvCxnSpPr/>
      </xdr:nvCxnSpPr>
      <xdr:spPr>
        <a:xfrm>
          <a:off x="16179800" y="69447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86783</xdr:rowOff>
    </xdr:to>
    <xdr:cxnSp macro="">
      <xdr:nvCxnSpPr>
        <xdr:cNvPr id="388" name="直線コネクタ 387"/>
        <xdr:cNvCxnSpPr/>
      </xdr:nvCxnSpPr>
      <xdr:spPr>
        <a:xfrm>
          <a:off x="15290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41</xdr:row>
      <xdr:rowOff>19896</xdr:rowOff>
    </xdr:to>
    <xdr:cxnSp macro="">
      <xdr:nvCxnSpPr>
        <xdr:cNvPr id="391" name="直線コネクタ 390"/>
        <xdr:cNvCxnSpPr/>
      </xdr:nvCxnSpPr>
      <xdr:spPr>
        <a:xfrm flipV="1">
          <a:off x="14401800" y="69286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68156</xdr:rowOff>
    </xdr:to>
    <xdr:cxnSp macro="">
      <xdr:nvCxnSpPr>
        <xdr:cNvPr id="394" name="直線コネクタ 393"/>
        <xdr:cNvCxnSpPr/>
      </xdr:nvCxnSpPr>
      <xdr:spPr>
        <a:xfrm flipV="1">
          <a:off x="13512800" y="70493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4" name="楕円 403"/>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405"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6" name="楕円 405"/>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407" name="テキスト ボックス 40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8" name="楕円 407"/>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106273</xdr:rowOff>
    </xdr:from>
    <xdr:ext cx="762000" cy="259045"/>
    <xdr:sp macro="" textlink="">
      <xdr:nvSpPr>
        <xdr:cNvPr id="409" name="テキスト ボックス 408"/>
        <xdr:cNvSpPr txBox="1"/>
      </xdr:nvSpPr>
      <xdr:spPr>
        <a:xfrm>
          <a:off x="14909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10" name="楕円 409"/>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411" name="テキスト ボックス 410"/>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2" name="楕円 411"/>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13" name="テキスト ボックス 412"/>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類似団体内平均値よりは５７．８ポイント高いが、現状としては改善傾向にある。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病院改築や光ファイバー網の整備、学校建設事業等の大型事業の償還が開始されることから、将来負担比率は今後悪化することが予測される。財政推計を基に、計画的な起債借入と、償還額に見合った施策展開を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168656</xdr:rowOff>
    </xdr:from>
    <xdr:to>
      <xdr:col>81</xdr:col>
      <xdr:colOff>44450</xdr:colOff>
      <xdr:row>18</xdr:row>
      <xdr:rowOff>31953</xdr:rowOff>
    </xdr:to>
    <xdr:cxnSp macro="">
      <xdr:nvCxnSpPr>
        <xdr:cNvPr id="445" name="直線コネクタ 444"/>
        <xdr:cNvCxnSpPr/>
      </xdr:nvCxnSpPr>
      <xdr:spPr>
        <a:xfrm flipV="1">
          <a:off x="16179800" y="3083306"/>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31953</xdr:rowOff>
    </xdr:from>
    <xdr:to>
      <xdr:col>77</xdr:col>
      <xdr:colOff>44450</xdr:colOff>
      <xdr:row>18</xdr:row>
      <xdr:rowOff>88900</xdr:rowOff>
    </xdr:to>
    <xdr:cxnSp macro="">
      <xdr:nvCxnSpPr>
        <xdr:cNvPr id="448" name="直線コネクタ 447"/>
        <xdr:cNvCxnSpPr/>
      </xdr:nvCxnSpPr>
      <xdr:spPr>
        <a:xfrm flipV="1">
          <a:off x="15290800" y="3118053"/>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88900</xdr:rowOff>
    </xdr:from>
    <xdr:to>
      <xdr:col>72</xdr:col>
      <xdr:colOff>203200</xdr:colOff>
      <xdr:row>18</xdr:row>
      <xdr:rowOff>151638</xdr:rowOff>
    </xdr:to>
    <xdr:cxnSp macro="">
      <xdr:nvCxnSpPr>
        <xdr:cNvPr id="451" name="直線コネクタ 450"/>
        <xdr:cNvCxnSpPr/>
      </xdr:nvCxnSpPr>
      <xdr:spPr>
        <a:xfrm flipV="1">
          <a:off x="14401800" y="317500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151638</xdr:rowOff>
    </xdr:from>
    <xdr:to>
      <xdr:col>68</xdr:col>
      <xdr:colOff>152400</xdr:colOff>
      <xdr:row>19</xdr:row>
      <xdr:rowOff>89256</xdr:rowOff>
    </xdr:to>
    <xdr:cxnSp macro="">
      <xdr:nvCxnSpPr>
        <xdr:cNvPr id="454" name="直線コネクタ 453"/>
        <xdr:cNvCxnSpPr/>
      </xdr:nvCxnSpPr>
      <xdr:spPr>
        <a:xfrm flipV="1">
          <a:off x="13512800" y="3237738"/>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117856</xdr:rowOff>
    </xdr:from>
    <xdr:to>
      <xdr:col>81</xdr:col>
      <xdr:colOff>95250</xdr:colOff>
      <xdr:row>18</xdr:row>
      <xdr:rowOff>48006</xdr:rowOff>
    </xdr:to>
    <xdr:sp macro="" textlink="">
      <xdr:nvSpPr>
        <xdr:cNvPr id="464" name="楕円 463"/>
        <xdr:cNvSpPr/>
      </xdr:nvSpPr>
      <xdr:spPr>
        <a:xfrm>
          <a:off x="169672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89933</xdr:rowOff>
    </xdr:from>
    <xdr:ext cx="762000" cy="259045"/>
    <xdr:sp macro="" textlink="">
      <xdr:nvSpPr>
        <xdr:cNvPr id="465" name="将来負担の状況該当値テキスト"/>
        <xdr:cNvSpPr txBox="1"/>
      </xdr:nvSpPr>
      <xdr:spPr>
        <a:xfrm>
          <a:off x="17106900" y="30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152603</xdr:rowOff>
    </xdr:from>
    <xdr:to>
      <xdr:col>77</xdr:col>
      <xdr:colOff>95250</xdr:colOff>
      <xdr:row>18</xdr:row>
      <xdr:rowOff>82753</xdr:rowOff>
    </xdr:to>
    <xdr:sp macro="" textlink="">
      <xdr:nvSpPr>
        <xdr:cNvPr id="466" name="楕円 465"/>
        <xdr:cNvSpPr/>
      </xdr:nvSpPr>
      <xdr:spPr>
        <a:xfrm>
          <a:off x="16129000" y="30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67530</xdr:rowOff>
    </xdr:from>
    <xdr:ext cx="736600" cy="259045"/>
    <xdr:sp macro="" textlink="">
      <xdr:nvSpPr>
        <xdr:cNvPr id="467" name="テキスト ボックス 466"/>
        <xdr:cNvSpPr txBox="1"/>
      </xdr:nvSpPr>
      <xdr:spPr>
        <a:xfrm>
          <a:off x="15798800" y="315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68" name="楕円 467"/>
        <xdr:cNvSpPr/>
      </xdr:nvSpPr>
      <xdr:spPr>
        <a:xfrm>
          <a:off x="15240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124477</xdr:rowOff>
    </xdr:from>
    <xdr:ext cx="762000" cy="259045"/>
    <xdr:sp macro="" textlink="">
      <xdr:nvSpPr>
        <xdr:cNvPr id="469" name="テキスト ボックス 468"/>
        <xdr:cNvSpPr txBox="1"/>
      </xdr:nvSpPr>
      <xdr:spPr>
        <a:xfrm>
          <a:off x="14909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100838</xdr:rowOff>
    </xdr:from>
    <xdr:to>
      <xdr:col>68</xdr:col>
      <xdr:colOff>203200</xdr:colOff>
      <xdr:row>19</xdr:row>
      <xdr:rowOff>30988</xdr:rowOff>
    </xdr:to>
    <xdr:sp macro="" textlink="">
      <xdr:nvSpPr>
        <xdr:cNvPr id="470" name="楕円 469"/>
        <xdr:cNvSpPr/>
      </xdr:nvSpPr>
      <xdr:spPr>
        <a:xfrm>
          <a:off x="143510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15765</xdr:rowOff>
    </xdr:from>
    <xdr:ext cx="762000" cy="259045"/>
    <xdr:sp macro="" textlink="">
      <xdr:nvSpPr>
        <xdr:cNvPr id="471" name="テキスト ボックス 470"/>
        <xdr:cNvSpPr txBox="1"/>
      </xdr:nvSpPr>
      <xdr:spPr>
        <a:xfrm>
          <a:off x="14020800" y="327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38456</xdr:rowOff>
    </xdr:from>
    <xdr:to>
      <xdr:col>64</xdr:col>
      <xdr:colOff>152400</xdr:colOff>
      <xdr:row>19</xdr:row>
      <xdr:rowOff>140056</xdr:rowOff>
    </xdr:to>
    <xdr:sp macro="" textlink="">
      <xdr:nvSpPr>
        <xdr:cNvPr id="472" name="楕円 471"/>
        <xdr:cNvSpPr/>
      </xdr:nvSpPr>
      <xdr:spPr>
        <a:xfrm>
          <a:off x="13462000" y="32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124833</xdr:rowOff>
    </xdr:from>
    <xdr:ext cx="762000" cy="259045"/>
    <xdr:sp macro="" textlink="">
      <xdr:nvSpPr>
        <xdr:cNvPr id="473" name="テキスト ボックス 472"/>
        <xdr:cNvSpPr txBox="1"/>
      </xdr:nvSpPr>
      <xdr:spPr>
        <a:xfrm>
          <a:off x="13131800" y="33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6,275
6,244
341.89
7,269,850
7,157,151
66,737
4,354,746
11,808,962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３０年度の人件費に充当した一般財源は前年度からほぼ横ばいだが、普通交付税の減等により対前年度は２ポイント増加となり、類似団体内平均値を３．８ポイント上回っている。第３次安芸太田町定員適正化計画に基づき、職員の削減（５年間で１０人）を進めながら、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90424</xdr:rowOff>
    </xdr:to>
    <xdr:cxnSp macro="">
      <xdr:nvCxnSpPr>
        <xdr:cNvPr id="64" name="直線コネクタ 63"/>
        <xdr:cNvCxnSpPr/>
      </xdr:nvCxnSpPr>
      <xdr:spPr>
        <a:xfrm>
          <a:off x="3987800" y="65140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170434</xdr:rowOff>
    </xdr:to>
    <xdr:cxnSp macro="">
      <xdr:nvCxnSpPr>
        <xdr:cNvPr id="67" name="直線コネクタ 66"/>
        <xdr:cNvCxnSpPr/>
      </xdr:nvCxnSpPr>
      <xdr:spPr>
        <a:xfrm>
          <a:off x="3098800" y="63814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46990</xdr:rowOff>
    </xdr:to>
    <xdr:cxnSp macro="">
      <xdr:nvCxnSpPr>
        <xdr:cNvPr id="70" name="直線コネクタ 69"/>
        <xdr:cNvCxnSpPr/>
      </xdr:nvCxnSpPr>
      <xdr:spPr>
        <a:xfrm flipV="1">
          <a:off x="2209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46990</xdr:rowOff>
    </xdr:to>
    <xdr:cxnSp macro="">
      <xdr:nvCxnSpPr>
        <xdr:cNvPr id="73" name="直線コネクタ 72"/>
        <xdr:cNvCxnSpPr/>
      </xdr:nvCxnSpPr>
      <xdr:spPr>
        <a:xfrm>
          <a:off x="1320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88" name="テキスト ボックス 87"/>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90" name="テキスト ボックス 89"/>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80535</xdr:rowOff>
    </xdr:from>
    <xdr:ext cx="762000" cy="259045"/>
    <xdr:sp macro="" textlink="">
      <xdr:nvSpPr>
        <xdr:cNvPr id="92" name="テキスト ボックス 91"/>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３０年度の物件費に充当した一般財源は前年度から減少したが、普通交付税の減等により対前年度は１ポイント増加となり、類似団体内平均値を６．７上回っている。人口当たりの公共施設が過多であるという問題があるため、安芸太田町公共施設等総合管理計画に基づき、施設の解体等適正配置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81280</xdr:rowOff>
    </xdr:from>
    <xdr:to>
      <xdr:col>82</xdr:col>
      <xdr:colOff>107950</xdr:colOff>
      <xdr:row>17</xdr:row>
      <xdr:rowOff>138430</xdr:rowOff>
    </xdr:to>
    <xdr:cxnSp macro="">
      <xdr:nvCxnSpPr>
        <xdr:cNvPr id="121" name="直線コネクタ 120"/>
        <xdr:cNvCxnSpPr/>
      </xdr:nvCxnSpPr>
      <xdr:spPr>
        <a:xfrm>
          <a:off x="15671800" y="29959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17</xdr:row>
      <xdr:rowOff>81280</xdr:rowOff>
    </xdr:to>
    <xdr:cxnSp macro="">
      <xdr:nvCxnSpPr>
        <xdr:cNvPr id="124" name="直線コネクタ 123"/>
        <xdr:cNvCxnSpPr/>
      </xdr:nvCxnSpPr>
      <xdr:spPr>
        <a:xfrm>
          <a:off x="14782800" y="269875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15</xdr:row>
      <xdr:rowOff>144145</xdr:rowOff>
    </xdr:to>
    <xdr:cxnSp macro="">
      <xdr:nvCxnSpPr>
        <xdr:cNvPr id="127" name="直線コネクタ 126"/>
        <xdr:cNvCxnSpPr/>
      </xdr:nvCxnSpPr>
      <xdr:spPr>
        <a:xfrm flipV="1">
          <a:off x="13893800" y="2698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144145</xdr:rowOff>
    </xdr:to>
    <xdr:cxnSp macro="">
      <xdr:nvCxnSpPr>
        <xdr:cNvPr id="130" name="直線コネクタ 129"/>
        <xdr:cNvCxnSpPr/>
      </xdr:nvCxnSpPr>
      <xdr:spPr>
        <a:xfrm>
          <a:off x="13004800" y="26073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0" name="楕円 139"/>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1"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30480</xdr:rowOff>
    </xdr:from>
    <xdr:to>
      <xdr:col>78</xdr:col>
      <xdr:colOff>120650</xdr:colOff>
      <xdr:row>17</xdr:row>
      <xdr:rowOff>132080</xdr:rowOff>
    </xdr:to>
    <xdr:sp macro="" textlink="">
      <xdr:nvSpPr>
        <xdr:cNvPr id="142" name="楕円 141"/>
        <xdr:cNvSpPr/>
      </xdr:nvSpPr>
      <xdr:spPr>
        <a:xfrm>
          <a:off x="15621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116857</xdr:rowOff>
    </xdr:from>
    <xdr:ext cx="736600" cy="259045"/>
    <xdr:sp macro="" textlink="">
      <xdr:nvSpPr>
        <xdr:cNvPr id="143" name="テキスト ボックス 142"/>
        <xdr:cNvSpPr txBox="1"/>
      </xdr:nvSpPr>
      <xdr:spPr>
        <a:xfrm>
          <a:off x="15290800" y="303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44" name="楕円 143"/>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162577</xdr:rowOff>
    </xdr:from>
    <xdr:ext cx="762000" cy="259045"/>
    <xdr:sp macro="" textlink="">
      <xdr:nvSpPr>
        <xdr:cNvPr id="145" name="テキスト ボックス 144"/>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93345</xdr:rowOff>
    </xdr:from>
    <xdr:to>
      <xdr:col>69</xdr:col>
      <xdr:colOff>142875</xdr:colOff>
      <xdr:row>16</xdr:row>
      <xdr:rowOff>23495</xdr:rowOff>
    </xdr:to>
    <xdr:sp macro="" textlink="">
      <xdr:nvSpPr>
        <xdr:cNvPr id="146" name="楕円 145"/>
        <xdr:cNvSpPr/>
      </xdr:nvSpPr>
      <xdr:spPr>
        <a:xfrm>
          <a:off x="13843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8272</xdr:rowOff>
    </xdr:from>
    <xdr:ext cx="762000" cy="259045"/>
    <xdr:sp macro="" textlink="">
      <xdr:nvSpPr>
        <xdr:cNvPr id="147" name="テキスト ボックス 146"/>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48" name="楕円 147"/>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49" name="テキスト ボックス 148"/>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４．１ポイント下回り、類似団体内でも最小値となっている。対象者数の増加傾向はないものの、高額医療費（がん治療や白血病疾患等）などの特異な症例による増加要因があり、ウエイトも高額である。対象者の急増は見込まれないものの、金額面では今後の推計が難しい。</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84138</xdr:rowOff>
    </xdr:to>
    <xdr:cxnSp macro="">
      <xdr:nvCxnSpPr>
        <xdr:cNvPr id="185" name="直線コネクタ 184"/>
        <xdr:cNvCxnSpPr/>
      </xdr:nvCxnSpPr>
      <xdr:spPr>
        <a:xfrm>
          <a:off x="3987800" y="91567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98425</xdr:rowOff>
    </xdr:to>
    <xdr:cxnSp macro="">
      <xdr:nvCxnSpPr>
        <xdr:cNvPr id="188" name="直線コネクタ 187"/>
        <xdr:cNvCxnSpPr/>
      </xdr:nvCxnSpPr>
      <xdr:spPr>
        <a:xfrm flipV="1">
          <a:off x="3098800" y="9156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98425</xdr:rowOff>
    </xdr:from>
    <xdr:to>
      <xdr:col>15</xdr:col>
      <xdr:colOff>98425</xdr:colOff>
      <xdr:row>53</xdr:row>
      <xdr:rowOff>98425</xdr:rowOff>
    </xdr:to>
    <xdr:cxnSp macro="">
      <xdr:nvCxnSpPr>
        <xdr:cNvPr id="191" name="直線コネクタ 190"/>
        <xdr:cNvCxnSpPr/>
      </xdr:nvCxnSpPr>
      <xdr:spPr>
        <a:xfrm>
          <a:off x="2209800" y="9185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98425</xdr:rowOff>
    </xdr:from>
    <xdr:to>
      <xdr:col>11</xdr:col>
      <xdr:colOff>9525</xdr:colOff>
      <xdr:row>54</xdr:row>
      <xdr:rowOff>141288</xdr:rowOff>
    </xdr:to>
    <xdr:cxnSp macro="">
      <xdr:nvCxnSpPr>
        <xdr:cNvPr id="194" name="直線コネクタ 193"/>
        <xdr:cNvCxnSpPr/>
      </xdr:nvCxnSpPr>
      <xdr:spPr>
        <a:xfrm flipV="1">
          <a:off x="1320800" y="9185275"/>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33338</xdr:rowOff>
    </xdr:from>
    <xdr:to>
      <xdr:col>24</xdr:col>
      <xdr:colOff>76200</xdr:colOff>
      <xdr:row>53</xdr:row>
      <xdr:rowOff>134938</xdr:rowOff>
    </xdr:to>
    <xdr:sp macro="" textlink="">
      <xdr:nvSpPr>
        <xdr:cNvPr id="204" name="楕円 203"/>
        <xdr:cNvSpPr/>
      </xdr:nvSpPr>
      <xdr:spPr>
        <a:xfrm>
          <a:off x="47752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113365</xdr:rowOff>
    </xdr:from>
    <xdr:ext cx="762000" cy="259045"/>
    <xdr:sp macro="" textlink="">
      <xdr:nvSpPr>
        <xdr:cNvPr id="205" name="扶助費該当値テキスト"/>
        <xdr:cNvSpPr txBox="1"/>
      </xdr:nvSpPr>
      <xdr:spPr>
        <a:xfrm>
          <a:off x="4914900" y="9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6" name="楕円 205"/>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7" name="テキスト ボックス 206"/>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47625</xdr:rowOff>
    </xdr:from>
    <xdr:to>
      <xdr:col>15</xdr:col>
      <xdr:colOff>149225</xdr:colOff>
      <xdr:row>53</xdr:row>
      <xdr:rowOff>149225</xdr:rowOff>
    </xdr:to>
    <xdr:sp macro="" textlink="">
      <xdr:nvSpPr>
        <xdr:cNvPr id="208" name="楕円 207"/>
        <xdr:cNvSpPr/>
      </xdr:nvSpPr>
      <xdr:spPr>
        <a:xfrm>
          <a:off x="3048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159402</xdr:rowOff>
    </xdr:from>
    <xdr:ext cx="762000" cy="259045"/>
    <xdr:sp macro="" textlink="">
      <xdr:nvSpPr>
        <xdr:cNvPr id="209" name="テキスト ボックス 208"/>
        <xdr:cNvSpPr txBox="1"/>
      </xdr:nvSpPr>
      <xdr:spPr>
        <a:xfrm>
          <a:off x="2717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47625</xdr:rowOff>
    </xdr:from>
    <xdr:to>
      <xdr:col>11</xdr:col>
      <xdr:colOff>60325</xdr:colOff>
      <xdr:row>53</xdr:row>
      <xdr:rowOff>149225</xdr:rowOff>
    </xdr:to>
    <xdr:sp macro="" textlink="">
      <xdr:nvSpPr>
        <xdr:cNvPr id="210" name="楕円 209"/>
        <xdr:cNvSpPr/>
      </xdr:nvSpPr>
      <xdr:spPr>
        <a:xfrm>
          <a:off x="2159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159402</xdr:rowOff>
    </xdr:from>
    <xdr:ext cx="762000" cy="259045"/>
    <xdr:sp macro="" textlink="">
      <xdr:nvSpPr>
        <xdr:cNvPr id="211" name="テキスト ボックス 210"/>
        <xdr:cNvSpPr txBox="1"/>
      </xdr:nvSpPr>
      <xdr:spPr>
        <a:xfrm>
          <a:off x="1828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90488</xdr:rowOff>
    </xdr:from>
    <xdr:to>
      <xdr:col>6</xdr:col>
      <xdr:colOff>171450</xdr:colOff>
      <xdr:row>55</xdr:row>
      <xdr:rowOff>20638</xdr:rowOff>
    </xdr:to>
    <xdr:sp macro="" textlink="">
      <xdr:nvSpPr>
        <xdr:cNvPr id="212" name="楕円 211"/>
        <xdr:cNvSpPr/>
      </xdr:nvSpPr>
      <xdr:spPr>
        <a:xfrm>
          <a:off x="1270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30815</xdr:rowOff>
    </xdr:from>
    <xdr:ext cx="762000" cy="259045"/>
    <xdr:sp macro="" textlink="">
      <xdr:nvSpPr>
        <xdr:cNvPr id="213" name="テキスト ボックス 212"/>
        <xdr:cNvSpPr txBox="1"/>
      </xdr:nvSpPr>
      <xdr:spPr>
        <a:xfrm>
          <a:off x="939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その他については、類似団体内平均値より１．４ポイント下回っている。前年度より０．６ポイント増加しているが、これも分母となる経常一般財源等が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322,144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千円の減となったことが大きい。</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50800</xdr:rowOff>
    </xdr:to>
    <xdr:cxnSp macro="">
      <xdr:nvCxnSpPr>
        <xdr:cNvPr id="246" name="直線コネクタ 245"/>
        <xdr:cNvCxnSpPr/>
      </xdr:nvCxnSpPr>
      <xdr:spPr>
        <a:xfrm>
          <a:off x="15671800" y="9606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149860</xdr:rowOff>
    </xdr:to>
    <xdr:cxnSp macro="">
      <xdr:nvCxnSpPr>
        <xdr:cNvPr id="249" name="直線コネクタ 248"/>
        <xdr:cNvCxnSpPr/>
      </xdr:nvCxnSpPr>
      <xdr:spPr>
        <a:xfrm flipV="1">
          <a:off x="14782800" y="96062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149860</xdr:rowOff>
    </xdr:to>
    <xdr:cxnSp macro="">
      <xdr:nvCxnSpPr>
        <xdr:cNvPr id="252" name="直線コネクタ 251"/>
        <xdr:cNvCxnSpPr/>
      </xdr:nvCxnSpPr>
      <xdr:spPr>
        <a:xfrm>
          <a:off x="13893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104140</xdr:rowOff>
    </xdr:to>
    <xdr:cxnSp macro="">
      <xdr:nvCxnSpPr>
        <xdr:cNvPr id="255" name="直線コネクタ 254"/>
        <xdr:cNvCxnSpPr/>
      </xdr:nvCxnSpPr>
      <xdr:spPr>
        <a:xfrm>
          <a:off x="13004800" y="9598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5" name="楕円 264"/>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6"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7" name="楕円 266"/>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68" name="テキスト ボックス 267"/>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9" name="楕円 268"/>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0" name="テキスト ボックス 269"/>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1" name="楕円 270"/>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2" name="テキスト ボックス 27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3" name="楕円 272"/>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4" name="テキスト ボックス 27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補助費等については、類似団体内平均値を２．５ポイント上回っている。対前年度では、前年度より分母となる経常一般財源等が普通交付税の減等により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322,144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千円の減となったこと等により１．３ポイント増加している。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3556</xdr:rowOff>
    </xdr:to>
    <xdr:cxnSp macro="">
      <xdr:nvCxnSpPr>
        <xdr:cNvPr id="304" name="直線コネクタ 303"/>
        <xdr:cNvCxnSpPr/>
      </xdr:nvCxnSpPr>
      <xdr:spPr>
        <a:xfrm>
          <a:off x="15671800" y="6459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17272</xdr:rowOff>
    </xdr:to>
    <xdr:cxnSp macro="">
      <xdr:nvCxnSpPr>
        <xdr:cNvPr id="307" name="直線コネクタ 306"/>
        <xdr:cNvCxnSpPr/>
      </xdr:nvCxnSpPr>
      <xdr:spPr>
        <a:xfrm flipV="1">
          <a:off x="14782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17272</xdr:rowOff>
    </xdr:to>
    <xdr:cxnSp macro="">
      <xdr:nvCxnSpPr>
        <xdr:cNvPr id="310" name="直線コネクタ 309"/>
        <xdr:cNvCxnSpPr/>
      </xdr:nvCxnSpPr>
      <xdr:spPr>
        <a:xfrm>
          <a:off x="13893800" y="6477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133858</xdr:rowOff>
    </xdr:to>
    <xdr:cxnSp macro="">
      <xdr:nvCxnSpPr>
        <xdr:cNvPr id="313" name="直線コネクタ 312"/>
        <xdr:cNvCxnSpPr/>
      </xdr:nvCxnSpPr>
      <xdr:spPr>
        <a:xfrm>
          <a:off x="13004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3" name="楕円 322"/>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4"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5" name="楕円 324"/>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6" name="テキスト ボックス 325"/>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7" name="楕円 326"/>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8" name="テキスト ボックス 327"/>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9" name="楕円 328"/>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0" name="テキスト ボックス 329"/>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1" name="楕円 330"/>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2" name="テキスト ボックス 331"/>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回より１．８ポイント増加している。近年大型の整備事業が集中し、今後順次償還が始まるため、後年は上昇することが予測されるが、第２次安芸太田町行財政改革大綱に基づき、計画的な起債借入と、償還額に見合った施策展開をし、地方債の新規発行を伴う普通建設事業を抑制す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136798</xdr:rowOff>
    </xdr:to>
    <xdr:cxnSp macro="">
      <xdr:nvCxnSpPr>
        <xdr:cNvPr id="366" name="直線コネクタ 365"/>
        <xdr:cNvCxnSpPr/>
      </xdr:nvCxnSpPr>
      <xdr:spPr>
        <a:xfrm>
          <a:off x="3987800" y="1310821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78014</xdr:rowOff>
    </xdr:to>
    <xdr:cxnSp macro="">
      <xdr:nvCxnSpPr>
        <xdr:cNvPr id="369" name="直線コネクタ 368"/>
        <xdr:cNvCxnSpPr/>
      </xdr:nvCxnSpPr>
      <xdr:spPr>
        <a:xfrm>
          <a:off x="3098800" y="130624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29029</xdr:rowOff>
    </xdr:from>
    <xdr:to>
      <xdr:col>15</xdr:col>
      <xdr:colOff>98425</xdr:colOff>
      <xdr:row>76</xdr:row>
      <xdr:rowOff>32294</xdr:rowOff>
    </xdr:to>
    <xdr:cxnSp macro="">
      <xdr:nvCxnSpPr>
        <xdr:cNvPr id="372" name="直線コネクタ 371"/>
        <xdr:cNvCxnSpPr/>
      </xdr:nvCxnSpPr>
      <xdr:spPr>
        <a:xfrm>
          <a:off x="2209800" y="130592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29029</xdr:rowOff>
    </xdr:from>
    <xdr:to>
      <xdr:col>11</xdr:col>
      <xdr:colOff>9525</xdr:colOff>
      <xdr:row>76</xdr:row>
      <xdr:rowOff>48623</xdr:rowOff>
    </xdr:to>
    <xdr:cxnSp macro="">
      <xdr:nvCxnSpPr>
        <xdr:cNvPr id="375" name="直線コネクタ 374"/>
        <xdr:cNvCxnSpPr/>
      </xdr:nvCxnSpPr>
      <xdr:spPr>
        <a:xfrm flipV="1">
          <a:off x="1320800" y="130592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85998</xdr:rowOff>
    </xdr:from>
    <xdr:to>
      <xdr:col>24</xdr:col>
      <xdr:colOff>76200</xdr:colOff>
      <xdr:row>77</xdr:row>
      <xdr:rowOff>16148</xdr:rowOff>
    </xdr:to>
    <xdr:sp macro="" textlink="">
      <xdr:nvSpPr>
        <xdr:cNvPr id="385" name="楕円 384"/>
        <xdr:cNvSpPr/>
      </xdr:nvSpPr>
      <xdr:spPr>
        <a:xfrm>
          <a:off x="4775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58075</xdr:rowOff>
    </xdr:from>
    <xdr:ext cx="762000" cy="259045"/>
    <xdr:sp macro="" textlink="">
      <xdr:nvSpPr>
        <xdr:cNvPr id="386" name="公債費該当値テキスト"/>
        <xdr:cNvSpPr txBox="1"/>
      </xdr:nvSpPr>
      <xdr:spPr>
        <a:xfrm>
          <a:off x="49149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87" name="楕円 386"/>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113591</xdr:rowOff>
    </xdr:from>
    <xdr:ext cx="736600" cy="259045"/>
    <xdr:sp macro="" textlink="">
      <xdr:nvSpPr>
        <xdr:cNvPr id="388" name="テキスト ボックス 387"/>
        <xdr:cNvSpPr txBox="1"/>
      </xdr:nvSpPr>
      <xdr:spPr>
        <a:xfrm>
          <a:off x="3606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89" name="楕円 388"/>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67871</xdr:rowOff>
    </xdr:from>
    <xdr:ext cx="762000" cy="259045"/>
    <xdr:sp macro="" textlink="">
      <xdr:nvSpPr>
        <xdr:cNvPr id="390" name="テキスト ボックス 389"/>
        <xdr:cNvSpPr txBox="1"/>
      </xdr:nvSpPr>
      <xdr:spPr>
        <a:xfrm>
          <a:off x="2717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149679</xdr:rowOff>
    </xdr:from>
    <xdr:to>
      <xdr:col>11</xdr:col>
      <xdr:colOff>60325</xdr:colOff>
      <xdr:row>76</xdr:row>
      <xdr:rowOff>79829</xdr:rowOff>
    </xdr:to>
    <xdr:sp macro="" textlink="">
      <xdr:nvSpPr>
        <xdr:cNvPr id="391" name="楕円 390"/>
        <xdr:cNvSpPr/>
      </xdr:nvSpPr>
      <xdr:spPr>
        <a:xfrm>
          <a:off x="2159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64606</xdr:rowOff>
    </xdr:from>
    <xdr:ext cx="762000" cy="259045"/>
    <xdr:sp macro="" textlink="">
      <xdr:nvSpPr>
        <xdr:cNvPr id="392" name="テキスト ボックス 391"/>
        <xdr:cNvSpPr txBox="1"/>
      </xdr:nvSpPr>
      <xdr:spPr>
        <a:xfrm>
          <a:off x="18288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169273</xdr:rowOff>
    </xdr:from>
    <xdr:to>
      <xdr:col>6</xdr:col>
      <xdr:colOff>171450</xdr:colOff>
      <xdr:row>76</xdr:row>
      <xdr:rowOff>99423</xdr:rowOff>
    </xdr:to>
    <xdr:sp macro="" textlink="">
      <xdr:nvSpPr>
        <xdr:cNvPr id="393" name="楕円 392"/>
        <xdr:cNvSpPr/>
      </xdr:nvSpPr>
      <xdr:spPr>
        <a:xfrm>
          <a:off x="1270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84200</xdr:rowOff>
    </xdr:from>
    <xdr:ext cx="762000" cy="259045"/>
    <xdr:sp macro="" textlink="">
      <xdr:nvSpPr>
        <xdr:cNvPr id="394" name="テキスト ボックス 393"/>
        <xdr:cNvSpPr txBox="1"/>
      </xdr:nvSpPr>
      <xdr:spPr>
        <a:xfrm>
          <a:off x="939800" y="1311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公債費以外の経費については、類似団体内平均値より７．５ポイント上回っており、対前年度は５ポイント増加となった。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102507</xdr:rowOff>
    </xdr:from>
    <xdr:to>
      <xdr:col>82</xdr:col>
      <xdr:colOff>107950</xdr:colOff>
      <xdr:row>80</xdr:row>
      <xdr:rowOff>94343</xdr:rowOff>
    </xdr:to>
    <xdr:cxnSp macro="">
      <xdr:nvCxnSpPr>
        <xdr:cNvPr id="429" name="直線コネクタ 428"/>
        <xdr:cNvCxnSpPr/>
      </xdr:nvCxnSpPr>
      <xdr:spPr>
        <a:xfrm>
          <a:off x="15671800" y="136470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130266</xdr:rowOff>
    </xdr:from>
    <xdr:to>
      <xdr:col>78</xdr:col>
      <xdr:colOff>69850</xdr:colOff>
      <xdr:row>79</xdr:row>
      <xdr:rowOff>102507</xdr:rowOff>
    </xdr:to>
    <xdr:cxnSp macro="">
      <xdr:nvCxnSpPr>
        <xdr:cNvPr id="432" name="直線コネクタ 431"/>
        <xdr:cNvCxnSpPr/>
      </xdr:nvCxnSpPr>
      <xdr:spPr>
        <a:xfrm>
          <a:off x="14782800" y="1350336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87812</xdr:rowOff>
    </xdr:from>
    <xdr:to>
      <xdr:col>73</xdr:col>
      <xdr:colOff>180975</xdr:colOff>
      <xdr:row>78</xdr:row>
      <xdr:rowOff>130266</xdr:rowOff>
    </xdr:to>
    <xdr:cxnSp macro="">
      <xdr:nvCxnSpPr>
        <xdr:cNvPr id="435" name="直線コネクタ 434"/>
        <xdr:cNvCxnSpPr/>
      </xdr:nvCxnSpPr>
      <xdr:spPr>
        <a:xfrm>
          <a:off x="13893800" y="134609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xdr:rowOff>
    </xdr:from>
    <xdr:to>
      <xdr:col>69</xdr:col>
      <xdr:colOff>92075</xdr:colOff>
      <xdr:row>78</xdr:row>
      <xdr:rowOff>87812</xdr:rowOff>
    </xdr:to>
    <xdr:cxnSp macro="">
      <xdr:nvCxnSpPr>
        <xdr:cNvPr id="438" name="直線コネクタ 437"/>
        <xdr:cNvCxnSpPr/>
      </xdr:nvCxnSpPr>
      <xdr:spPr>
        <a:xfrm>
          <a:off x="13004800" y="1337600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43543</xdr:rowOff>
    </xdr:from>
    <xdr:to>
      <xdr:col>82</xdr:col>
      <xdr:colOff>158750</xdr:colOff>
      <xdr:row>80</xdr:row>
      <xdr:rowOff>145143</xdr:rowOff>
    </xdr:to>
    <xdr:sp macro="" textlink="">
      <xdr:nvSpPr>
        <xdr:cNvPr id="448" name="楕円 447"/>
        <xdr:cNvSpPr/>
      </xdr:nvSpPr>
      <xdr:spPr>
        <a:xfrm>
          <a:off x="16459200" y="13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15620</xdr:rowOff>
    </xdr:from>
    <xdr:ext cx="762000" cy="259045"/>
    <xdr:sp macro="" textlink="">
      <xdr:nvSpPr>
        <xdr:cNvPr id="449" name="公債費以外該当値テキスト"/>
        <xdr:cNvSpPr txBox="1"/>
      </xdr:nvSpPr>
      <xdr:spPr>
        <a:xfrm>
          <a:off x="165989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51707</xdr:rowOff>
    </xdr:from>
    <xdr:to>
      <xdr:col>78</xdr:col>
      <xdr:colOff>120650</xdr:colOff>
      <xdr:row>79</xdr:row>
      <xdr:rowOff>153307</xdr:rowOff>
    </xdr:to>
    <xdr:sp macro="" textlink="">
      <xdr:nvSpPr>
        <xdr:cNvPr id="450" name="楕円 449"/>
        <xdr:cNvSpPr/>
      </xdr:nvSpPr>
      <xdr:spPr>
        <a:xfrm>
          <a:off x="15621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138084</xdr:rowOff>
    </xdr:from>
    <xdr:ext cx="736600" cy="259045"/>
    <xdr:sp macro="" textlink="">
      <xdr:nvSpPr>
        <xdr:cNvPr id="451" name="テキスト ボックス 450"/>
        <xdr:cNvSpPr txBox="1"/>
      </xdr:nvSpPr>
      <xdr:spPr>
        <a:xfrm>
          <a:off x="15290800" y="1368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79466</xdr:rowOff>
    </xdr:from>
    <xdr:to>
      <xdr:col>74</xdr:col>
      <xdr:colOff>31750</xdr:colOff>
      <xdr:row>79</xdr:row>
      <xdr:rowOff>9616</xdr:rowOff>
    </xdr:to>
    <xdr:sp macro="" textlink="">
      <xdr:nvSpPr>
        <xdr:cNvPr id="452" name="楕円 451"/>
        <xdr:cNvSpPr/>
      </xdr:nvSpPr>
      <xdr:spPr>
        <a:xfrm>
          <a:off x="14732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53" name="テキスト ボックス 452"/>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37012</xdr:rowOff>
    </xdr:from>
    <xdr:to>
      <xdr:col>69</xdr:col>
      <xdr:colOff>142875</xdr:colOff>
      <xdr:row>78</xdr:row>
      <xdr:rowOff>138612</xdr:rowOff>
    </xdr:to>
    <xdr:sp macro="" textlink="">
      <xdr:nvSpPr>
        <xdr:cNvPr id="454" name="楕円 453"/>
        <xdr:cNvSpPr/>
      </xdr:nvSpPr>
      <xdr:spPr>
        <a:xfrm>
          <a:off x="13843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148789</xdr:rowOff>
    </xdr:from>
    <xdr:ext cx="762000" cy="259045"/>
    <xdr:sp macro="" textlink="">
      <xdr:nvSpPr>
        <xdr:cNvPr id="455" name="テキスト ボックス 454"/>
        <xdr:cNvSpPr txBox="1"/>
      </xdr:nvSpPr>
      <xdr:spPr>
        <a:xfrm>
          <a:off x="13512800" y="1317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56" name="楕円 455"/>
        <xdr:cNvSpPr/>
      </xdr:nvSpPr>
      <xdr:spPr>
        <a:xfrm>
          <a:off x="12954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63879</xdr:rowOff>
    </xdr:from>
    <xdr:ext cx="762000" cy="259045"/>
    <xdr:sp macro="" textlink="">
      <xdr:nvSpPr>
        <xdr:cNvPr id="457" name="テキスト ボックス 456"/>
        <xdr:cNvSpPr txBox="1"/>
      </xdr:nvSpPr>
      <xdr:spPr>
        <a:xfrm>
          <a:off x="12623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60297</xdr:rowOff>
    </xdr:from>
    <xdr:to>
      <xdr:col>29</xdr:col>
      <xdr:colOff>127000</xdr:colOff>
      <xdr:row>13</xdr:row>
      <xdr:rowOff>143389</xdr:rowOff>
    </xdr:to>
    <xdr:cxnSp macro="">
      <xdr:nvCxnSpPr>
        <xdr:cNvPr id="48" name="直線コネクタ 47"/>
        <xdr:cNvCxnSpPr/>
      </xdr:nvCxnSpPr>
      <xdr:spPr bwMode="auto">
        <a:xfrm flipV="1">
          <a:off x="5003800" y="2336772"/>
          <a:ext cx="647700" cy="8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143389</xdr:rowOff>
    </xdr:from>
    <xdr:to>
      <xdr:col>26</xdr:col>
      <xdr:colOff>50800</xdr:colOff>
      <xdr:row>14</xdr:row>
      <xdr:rowOff>29272</xdr:rowOff>
    </xdr:to>
    <xdr:cxnSp macro="">
      <xdr:nvCxnSpPr>
        <xdr:cNvPr id="51" name="直線コネクタ 50"/>
        <xdr:cNvCxnSpPr/>
      </xdr:nvCxnSpPr>
      <xdr:spPr bwMode="auto">
        <a:xfrm flipV="1">
          <a:off x="4305300" y="2419864"/>
          <a:ext cx="698500" cy="57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29272</xdr:rowOff>
    </xdr:from>
    <xdr:to>
      <xdr:col>22</xdr:col>
      <xdr:colOff>114300</xdr:colOff>
      <xdr:row>14</xdr:row>
      <xdr:rowOff>50065</xdr:rowOff>
    </xdr:to>
    <xdr:cxnSp macro="">
      <xdr:nvCxnSpPr>
        <xdr:cNvPr id="54" name="直線コネクタ 53"/>
        <xdr:cNvCxnSpPr/>
      </xdr:nvCxnSpPr>
      <xdr:spPr bwMode="auto">
        <a:xfrm flipV="1">
          <a:off x="3606800" y="2477197"/>
          <a:ext cx="698500" cy="2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37273</xdr:rowOff>
    </xdr:from>
    <xdr:to>
      <xdr:col>18</xdr:col>
      <xdr:colOff>177800</xdr:colOff>
      <xdr:row>14</xdr:row>
      <xdr:rowOff>50065</xdr:rowOff>
    </xdr:to>
    <xdr:cxnSp macro="">
      <xdr:nvCxnSpPr>
        <xdr:cNvPr id="57" name="直線コネクタ 56"/>
        <xdr:cNvCxnSpPr/>
      </xdr:nvCxnSpPr>
      <xdr:spPr bwMode="auto">
        <a:xfrm>
          <a:off x="2908300" y="2485198"/>
          <a:ext cx="698500" cy="12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9497</xdr:rowOff>
    </xdr:from>
    <xdr:to>
      <xdr:col>29</xdr:col>
      <xdr:colOff>177800</xdr:colOff>
      <xdr:row>13</xdr:row>
      <xdr:rowOff>111097</xdr:rowOff>
    </xdr:to>
    <xdr:sp macro="" textlink="">
      <xdr:nvSpPr>
        <xdr:cNvPr id="67" name="楕円 66"/>
        <xdr:cNvSpPr/>
      </xdr:nvSpPr>
      <xdr:spPr bwMode="auto">
        <a:xfrm>
          <a:off x="5600700" y="228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26024</xdr:rowOff>
    </xdr:from>
    <xdr:ext cx="762000" cy="259045"/>
    <xdr:sp macro="" textlink="">
      <xdr:nvSpPr>
        <xdr:cNvPr id="68" name="人口1人当たり決算額の推移該当値テキスト130"/>
        <xdr:cNvSpPr txBox="1"/>
      </xdr:nvSpPr>
      <xdr:spPr>
        <a:xfrm>
          <a:off x="5740400" y="213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92589</xdr:rowOff>
    </xdr:from>
    <xdr:to>
      <xdr:col>26</xdr:col>
      <xdr:colOff>101600</xdr:colOff>
      <xdr:row>14</xdr:row>
      <xdr:rowOff>22739</xdr:rowOff>
    </xdr:to>
    <xdr:sp macro="" textlink="">
      <xdr:nvSpPr>
        <xdr:cNvPr id="69" name="楕円 68"/>
        <xdr:cNvSpPr/>
      </xdr:nvSpPr>
      <xdr:spPr bwMode="auto">
        <a:xfrm>
          <a:off x="4953000" y="2369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32916</xdr:rowOff>
    </xdr:from>
    <xdr:ext cx="736600" cy="259045"/>
    <xdr:sp macro="" textlink="">
      <xdr:nvSpPr>
        <xdr:cNvPr id="70" name="テキスト ボックス 69"/>
        <xdr:cNvSpPr txBox="1"/>
      </xdr:nvSpPr>
      <xdr:spPr>
        <a:xfrm>
          <a:off x="4622800" y="2137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149922</xdr:rowOff>
    </xdr:from>
    <xdr:to>
      <xdr:col>22</xdr:col>
      <xdr:colOff>165100</xdr:colOff>
      <xdr:row>14</xdr:row>
      <xdr:rowOff>80072</xdr:rowOff>
    </xdr:to>
    <xdr:sp macro="" textlink="">
      <xdr:nvSpPr>
        <xdr:cNvPr id="71" name="楕円 70"/>
        <xdr:cNvSpPr/>
      </xdr:nvSpPr>
      <xdr:spPr bwMode="auto">
        <a:xfrm>
          <a:off x="4254500" y="242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90249</xdr:rowOff>
    </xdr:from>
    <xdr:ext cx="762000" cy="259045"/>
    <xdr:sp macro="" textlink="">
      <xdr:nvSpPr>
        <xdr:cNvPr id="72" name="テキスト ボックス 71"/>
        <xdr:cNvSpPr txBox="1"/>
      </xdr:nvSpPr>
      <xdr:spPr>
        <a:xfrm>
          <a:off x="3924300" y="219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170715</xdr:rowOff>
    </xdr:from>
    <xdr:to>
      <xdr:col>19</xdr:col>
      <xdr:colOff>38100</xdr:colOff>
      <xdr:row>14</xdr:row>
      <xdr:rowOff>100865</xdr:rowOff>
    </xdr:to>
    <xdr:sp macro="" textlink="">
      <xdr:nvSpPr>
        <xdr:cNvPr id="73" name="楕円 72"/>
        <xdr:cNvSpPr/>
      </xdr:nvSpPr>
      <xdr:spPr bwMode="auto">
        <a:xfrm>
          <a:off x="3556000" y="244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111042</xdr:rowOff>
    </xdr:from>
    <xdr:ext cx="762000" cy="259045"/>
    <xdr:sp macro="" textlink="">
      <xdr:nvSpPr>
        <xdr:cNvPr id="74" name="テキスト ボックス 73"/>
        <xdr:cNvSpPr txBox="1"/>
      </xdr:nvSpPr>
      <xdr:spPr>
        <a:xfrm>
          <a:off x="3225800" y="22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157923</xdr:rowOff>
    </xdr:from>
    <xdr:to>
      <xdr:col>15</xdr:col>
      <xdr:colOff>101600</xdr:colOff>
      <xdr:row>14</xdr:row>
      <xdr:rowOff>88073</xdr:rowOff>
    </xdr:to>
    <xdr:sp macro="" textlink="">
      <xdr:nvSpPr>
        <xdr:cNvPr id="75" name="楕円 74"/>
        <xdr:cNvSpPr/>
      </xdr:nvSpPr>
      <xdr:spPr bwMode="auto">
        <a:xfrm>
          <a:off x="2857500" y="2434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98250</xdr:rowOff>
    </xdr:from>
    <xdr:ext cx="762000" cy="259045"/>
    <xdr:sp macro="" textlink="">
      <xdr:nvSpPr>
        <xdr:cNvPr id="76" name="テキスト ボックス 75"/>
        <xdr:cNvSpPr txBox="1"/>
      </xdr:nvSpPr>
      <xdr:spPr>
        <a:xfrm>
          <a:off x="2527300" y="220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329692</xdr:rowOff>
    </xdr:from>
    <xdr:to>
      <xdr:col>29</xdr:col>
      <xdr:colOff>127000</xdr:colOff>
      <xdr:row>33</xdr:row>
      <xdr:rowOff>338379</xdr:rowOff>
    </xdr:to>
    <xdr:cxnSp macro="">
      <xdr:nvCxnSpPr>
        <xdr:cNvPr id="110" name="直線コネクタ 109"/>
        <xdr:cNvCxnSpPr/>
      </xdr:nvCxnSpPr>
      <xdr:spPr bwMode="auto">
        <a:xfrm>
          <a:off x="5003800" y="6254242"/>
          <a:ext cx="6477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329692</xdr:rowOff>
    </xdr:from>
    <xdr:to>
      <xdr:col>26</xdr:col>
      <xdr:colOff>50800</xdr:colOff>
      <xdr:row>35</xdr:row>
      <xdr:rowOff>212668</xdr:rowOff>
    </xdr:to>
    <xdr:cxnSp macro="">
      <xdr:nvCxnSpPr>
        <xdr:cNvPr id="113" name="直線コネクタ 112"/>
        <xdr:cNvCxnSpPr/>
      </xdr:nvCxnSpPr>
      <xdr:spPr bwMode="auto">
        <a:xfrm flipV="1">
          <a:off x="4305300" y="6254242"/>
          <a:ext cx="698500" cy="56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147174</xdr:rowOff>
    </xdr:from>
    <xdr:to>
      <xdr:col>22</xdr:col>
      <xdr:colOff>114300</xdr:colOff>
      <xdr:row>35</xdr:row>
      <xdr:rowOff>212668</xdr:rowOff>
    </xdr:to>
    <xdr:cxnSp macro="">
      <xdr:nvCxnSpPr>
        <xdr:cNvPr id="116" name="直線コネクタ 115"/>
        <xdr:cNvCxnSpPr/>
      </xdr:nvCxnSpPr>
      <xdr:spPr bwMode="auto">
        <a:xfrm>
          <a:off x="3606800" y="6414624"/>
          <a:ext cx="698500" cy="40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44152</xdr:rowOff>
    </xdr:from>
    <xdr:to>
      <xdr:col>18</xdr:col>
      <xdr:colOff>177800</xdr:colOff>
      <xdr:row>34</xdr:row>
      <xdr:rowOff>147174</xdr:rowOff>
    </xdr:to>
    <xdr:cxnSp macro="">
      <xdr:nvCxnSpPr>
        <xdr:cNvPr id="119" name="直線コネクタ 118"/>
        <xdr:cNvCxnSpPr/>
      </xdr:nvCxnSpPr>
      <xdr:spPr bwMode="auto">
        <a:xfrm>
          <a:off x="2908300" y="6311602"/>
          <a:ext cx="698500" cy="10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287579</xdr:rowOff>
    </xdr:from>
    <xdr:to>
      <xdr:col>29</xdr:col>
      <xdr:colOff>177800</xdr:colOff>
      <xdr:row>34</xdr:row>
      <xdr:rowOff>46279</xdr:rowOff>
    </xdr:to>
    <xdr:sp macro="" textlink="">
      <xdr:nvSpPr>
        <xdr:cNvPr id="129" name="楕円 128"/>
        <xdr:cNvSpPr/>
      </xdr:nvSpPr>
      <xdr:spPr bwMode="auto">
        <a:xfrm>
          <a:off x="5600700" y="621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132656</xdr:rowOff>
    </xdr:from>
    <xdr:ext cx="762000" cy="259045"/>
    <xdr:sp macro="" textlink="">
      <xdr:nvSpPr>
        <xdr:cNvPr id="130" name="人口1人当たり決算額の推移該当値テキスト445"/>
        <xdr:cNvSpPr txBox="1"/>
      </xdr:nvSpPr>
      <xdr:spPr>
        <a:xfrm>
          <a:off x="5740400" y="605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278892</xdr:rowOff>
    </xdr:from>
    <xdr:to>
      <xdr:col>26</xdr:col>
      <xdr:colOff>101600</xdr:colOff>
      <xdr:row>34</xdr:row>
      <xdr:rowOff>37592</xdr:rowOff>
    </xdr:to>
    <xdr:sp macro="" textlink="">
      <xdr:nvSpPr>
        <xdr:cNvPr id="131" name="楕円 130"/>
        <xdr:cNvSpPr/>
      </xdr:nvSpPr>
      <xdr:spPr bwMode="auto">
        <a:xfrm>
          <a:off x="4953000" y="620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47769</xdr:rowOff>
    </xdr:from>
    <xdr:ext cx="736600" cy="259045"/>
    <xdr:sp macro="" textlink="">
      <xdr:nvSpPr>
        <xdr:cNvPr id="132" name="テキスト ボックス 131"/>
        <xdr:cNvSpPr txBox="1"/>
      </xdr:nvSpPr>
      <xdr:spPr>
        <a:xfrm>
          <a:off x="4622800" y="59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161868</xdr:rowOff>
    </xdr:from>
    <xdr:to>
      <xdr:col>22</xdr:col>
      <xdr:colOff>165100</xdr:colOff>
      <xdr:row>35</xdr:row>
      <xdr:rowOff>263468</xdr:rowOff>
    </xdr:to>
    <xdr:sp macro="" textlink="">
      <xdr:nvSpPr>
        <xdr:cNvPr id="133" name="楕円 132"/>
        <xdr:cNvSpPr/>
      </xdr:nvSpPr>
      <xdr:spPr bwMode="auto">
        <a:xfrm>
          <a:off x="4254500" y="677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273645</xdr:rowOff>
    </xdr:from>
    <xdr:ext cx="762000" cy="259045"/>
    <xdr:sp macro="" textlink="">
      <xdr:nvSpPr>
        <xdr:cNvPr id="134" name="テキスト ボックス 133"/>
        <xdr:cNvSpPr txBox="1"/>
      </xdr:nvSpPr>
      <xdr:spPr>
        <a:xfrm>
          <a:off x="3924300" y="654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96374</xdr:rowOff>
    </xdr:from>
    <xdr:to>
      <xdr:col>19</xdr:col>
      <xdr:colOff>38100</xdr:colOff>
      <xdr:row>34</xdr:row>
      <xdr:rowOff>197974</xdr:rowOff>
    </xdr:to>
    <xdr:sp macro="" textlink="">
      <xdr:nvSpPr>
        <xdr:cNvPr id="135" name="楕円 134"/>
        <xdr:cNvSpPr/>
      </xdr:nvSpPr>
      <xdr:spPr bwMode="auto">
        <a:xfrm>
          <a:off x="3556000" y="636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208151</xdr:rowOff>
    </xdr:from>
    <xdr:ext cx="762000" cy="259045"/>
    <xdr:sp macro="" textlink="">
      <xdr:nvSpPr>
        <xdr:cNvPr id="136" name="テキスト ボックス 135"/>
        <xdr:cNvSpPr txBox="1"/>
      </xdr:nvSpPr>
      <xdr:spPr>
        <a:xfrm>
          <a:off x="3225800" y="613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336252</xdr:rowOff>
    </xdr:from>
    <xdr:to>
      <xdr:col>15</xdr:col>
      <xdr:colOff>101600</xdr:colOff>
      <xdr:row>34</xdr:row>
      <xdr:rowOff>94952</xdr:rowOff>
    </xdr:to>
    <xdr:sp macro="" textlink="">
      <xdr:nvSpPr>
        <xdr:cNvPr id="137" name="楕円 136"/>
        <xdr:cNvSpPr/>
      </xdr:nvSpPr>
      <xdr:spPr bwMode="auto">
        <a:xfrm>
          <a:off x="2857500" y="62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105129</xdr:rowOff>
    </xdr:from>
    <xdr:ext cx="762000" cy="259045"/>
    <xdr:sp macro="" textlink="">
      <xdr:nvSpPr>
        <xdr:cNvPr id="138" name="テキスト ボックス 137"/>
        <xdr:cNvSpPr txBox="1"/>
      </xdr:nvSpPr>
      <xdr:spPr>
        <a:xfrm>
          <a:off x="2527300" y="602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6,275
6,244
341.89
7,269,850
7,157,151
66,737
4,354,746
11,808,962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157439</xdr:rowOff>
    </xdr:from>
    <xdr:to>
      <xdr:col>24</xdr:col>
      <xdr:colOff>63500</xdr:colOff>
      <xdr:row>32</xdr:row>
      <xdr:rowOff>8903</xdr:rowOff>
    </xdr:to>
    <xdr:cxnSp macro="">
      <xdr:nvCxnSpPr>
        <xdr:cNvPr id="61" name="直線コネクタ 60"/>
        <xdr:cNvCxnSpPr/>
      </xdr:nvCxnSpPr>
      <xdr:spPr>
        <a:xfrm flipV="1">
          <a:off x="3797300" y="5472389"/>
          <a:ext cx="8382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8903</xdr:rowOff>
    </xdr:from>
    <xdr:to>
      <xdr:col>19</xdr:col>
      <xdr:colOff>177800</xdr:colOff>
      <xdr:row>32</xdr:row>
      <xdr:rowOff>127683</xdr:rowOff>
    </xdr:to>
    <xdr:cxnSp macro="">
      <xdr:nvCxnSpPr>
        <xdr:cNvPr id="64" name="直線コネクタ 63"/>
        <xdr:cNvCxnSpPr/>
      </xdr:nvCxnSpPr>
      <xdr:spPr>
        <a:xfrm flipV="1">
          <a:off x="2908300" y="5495303"/>
          <a:ext cx="889000" cy="11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127683</xdr:rowOff>
    </xdr:from>
    <xdr:to>
      <xdr:col>15</xdr:col>
      <xdr:colOff>50800</xdr:colOff>
      <xdr:row>32</xdr:row>
      <xdr:rowOff>155214</xdr:rowOff>
    </xdr:to>
    <xdr:cxnSp macro="">
      <xdr:nvCxnSpPr>
        <xdr:cNvPr id="67" name="直線コネクタ 66"/>
        <xdr:cNvCxnSpPr/>
      </xdr:nvCxnSpPr>
      <xdr:spPr>
        <a:xfrm flipV="1">
          <a:off x="2019300" y="5614083"/>
          <a:ext cx="889000" cy="2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155214</xdr:rowOff>
    </xdr:from>
    <xdr:to>
      <xdr:col>10</xdr:col>
      <xdr:colOff>114300</xdr:colOff>
      <xdr:row>33</xdr:row>
      <xdr:rowOff>15471</xdr:rowOff>
    </xdr:to>
    <xdr:cxnSp macro="">
      <xdr:nvCxnSpPr>
        <xdr:cNvPr id="70" name="直線コネクタ 69"/>
        <xdr:cNvCxnSpPr/>
      </xdr:nvCxnSpPr>
      <xdr:spPr>
        <a:xfrm flipV="1">
          <a:off x="1130300" y="5641614"/>
          <a:ext cx="8890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106639</xdr:rowOff>
    </xdr:from>
    <xdr:to>
      <xdr:col>24</xdr:col>
      <xdr:colOff>114300</xdr:colOff>
      <xdr:row>32</xdr:row>
      <xdr:rowOff>36789</xdr:rowOff>
    </xdr:to>
    <xdr:sp macro="" textlink="">
      <xdr:nvSpPr>
        <xdr:cNvPr id="80" name="楕円 79"/>
        <xdr:cNvSpPr/>
      </xdr:nvSpPr>
      <xdr:spPr>
        <a:xfrm>
          <a:off x="4584700" y="54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59666</xdr:rowOff>
    </xdr:from>
    <xdr:ext cx="599010" cy="259045"/>
    <xdr:sp macro="" textlink="">
      <xdr:nvSpPr>
        <xdr:cNvPr id="81" name="人件費該当値テキスト"/>
        <xdr:cNvSpPr txBox="1"/>
      </xdr:nvSpPr>
      <xdr:spPr>
        <a:xfrm>
          <a:off x="4686300" y="537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129553</xdr:rowOff>
    </xdr:from>
    <xdr:to>
      <xdr:col>20</xdr:col>
      <xdr:colOff>38100</xdr:colOff>
      <xdr:row>32</xdr:row>
      <xdr:rowOff>59703</xdr:rowOff>
    </xdr:to>
    <xdr:sp macro="" textlink="">
      <xdr:nvSpPr>
        <xdr:cNvPr id="82" name="楕円 81"/>
        <xdr:cNvSpPr/>
      </xdr:nvSpPr>
      <xdr:spPr>
        <a:xfrm>
          <a:off x="3746500" y="54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76230</xdr:rowOff>
    </xdr:from>
    <xdr:ext cx="599010" cy="259045"/>
    <xdr:sp macro="" textlink="">
      <xdr:nvSpPr>
        <xdr:cNvPr id="83" name="テキスト ボックス 82"/>
        <xdr:cNvSpPr txBox="1"/>
      </xdr:nvSpPr>
      <xdr:spPr>
        <a:xfrm>
          <a:off x="3497795" y="521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76883</xdr:rowOff>
    </xdr:from>
    <xdr:to>
      <xdr:col>15</xdr:col>
      <xdr:colOff>101600</xdr:colOff>
      <xdr:row>33</xdr:row>
      <xdr:rowOff>7033</xdr:rowOff>
    </xdr:to>
    <xdr:sp macro="" textlink="">
      <xdr:nvSpPr>
        <xdr:cNvPr id="84" name="楕円 83"/>
        <xdr:cNvSpPr/>
      </xdr:nvSpPr>
      <xdr:spPr>
        <a:xfrm>
          <a:off x="2857500" y="55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23560</xdr:rowOff>
    </xdr:from>
    <xdr:ext cx="599010" cy="259045"/>
    <xdr:sp macro="" textlink="">
      <xdr:nvSpPr>
        <xdr:cNvPr id="85" name="テキスト ボックス 84"/>
        <xdr:cNvSpPr txBox="1"/>
      </xdr:nvSpPr>
      <xdr:spPr>
        <a:xfrm>
          <a:off x="2608795" y="533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104414</xdr:rowOff>
    </xdr:from>
    <xdr:to>
      <xdr:col>10</xdr:col>
      <xdr:colOff>165100</xdr:colOff>
      <xdr:row>33</xdr:row>
      <xdr:rowOff>34564</xdr:rowOff>
    </xdr:to>
    <xdr:sp macro="" textlink="">
      <xdr:nvSpPr>
        <xdr:cNvPr id="86" name="楕円 85"/>
        <xdr:cNvSpPr/>
      </xdr:nvSpPr>
      <xdr:spPr>
        <a:xfrm>
          <a:off x="1968500" y="5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51091</xdr:rowOff>
    </xdr:from>
    <xdr:ext cx="599010" cy="259045"/>
    <xdr:sp macro="" textlink="">
      <xdr:nvSpPr>
        <xdr:cNvPr id="87" name="テキスト ボックス 86"/>
        <xdr:cNvSpPr txBox="1"/>
      </xdr:nvSpPr>
      <xdr:spPr>
        <a:xfrm>
          <a:off x="1719795" y="536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136121</xdr:rowOff>
    </xdr:from>
    <xdr:to>
      <xdr:col>6</xdr:col>
      <xdr:colOff>38100</xdr:colOff>
      <xdr:row>33</xdr:row>
      <xdr:rowOff>66271</xdr:rowOff>
    </xdr:to>
    <xdr:sp macro="" textlink="">
      <xdr:nvSpPr>
        <xdr:cNvPr id="88" name="楕円 87"/>
        <xdr:cNvSpPr/>
      </xdr:nvSpPr>
      <xdr:spPr>
        <a:xfrm>
          <a:off x="1079500" y="5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82798</xdr:rowOff>
    </xdr:from>
    <xdr:ext cx="599010" cy="259045"/>
    <xdr:sp macro="" textlink="">
      <xdr:nvSpPr>
        <xdr:cNvPr id="89" name="テキスト ボックス 88"/>
        <xdr:cNvSpPr txBox="1"/>
      </xdr:nvSpPr>
      <xdr:spPr>
        <a:xfrm>
          <a:off x="830795" y="539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6211</xdr:rowOff>
    </xdr:from>
    <xdr:to>
      <xdr:col>24</xdr:col>
      <xdr:colOff>63500</xdr:colOff>
      <xdr:row>53</xdr:row>
      <xdr:rowOff>33182</xdr:rowOff>
    </xdr:to>
    <xdr:cxnSp macro="">
      <xdr:nvCxnSpPr>
        <xdr:cNvPr id="116" name="直線コネクタ 115"/>
        <xdr:cNvCxnSpPr/>
      </xdr:nvCxnSpPr>
      <xdr:spPr>
        <a:xfrm flipV="1">
          <a:off x="3797300" y="9093061"/>
          <a:ext cx="838200" cy="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33182</xdr:rowOff>
    </xdr:from>
    <xdr:to>
      <xdr:col>19</xdr:col>
      <xdr:colOff>177800</xdr:colOff>
      <xdr:row>54</xdr:row>
      <xdr:rowOff>14729</xdr:rowOff>
    </xdr:to>
    <xdr:cxnSp macro="">
      <xdr:nvCxnSpPr>
        <xdr:cNvPr id="119" name="直線コネクタ 118"/>
        <xdr:cNvCxnSpPr/>
      </xdr:nvCxnSpPr>
      <xdr:spPr>
        <a:xfrm flipV="1">
          <a:off x="2908300" y="9120032"/>
          <a:ext cx="889000" cy="1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14729</xdr:rowOff>
    </xdr:from>
    <xdr:to>
      <xdr:col>15</xdr:col>
      <xdr:colOff>50800</xdr:colOff>
      <xdr:row>54</xdr:row>
      <xdr:rowOff>119917</xdr:rowOff>
    </xdr:to>
    <xdr:cxnSp macro="">
      <xdr:nvCxnSpPr>
        <xdr:cNvPr id="122" name="直線コネクタ 121"/>
        <xdr:cNvCxnSpPr/>
      </xdr:nvCxnSpPr>
      <xdr:spPr>
        <a:xfrm flipV="1">
          <a:off x="2019300" y="9273029"/>
          <a:ext cx="889000" cy="10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119917</xdr:rowOff>
    </xdr:from>
    <xdr:to>
      <xdr:col>10</xdr:col>
      <xdr:colOff>114300</xdr:colOff>
      <xdr:row>54</xdr:row>
      <xdr:rowOff>144976</xdr:rowOff>
    </xdr:to>
    <xdr:cxnSp macro="">
      <xdr:nvCxnSpPr>
        <xdr:cNvPr id="125" name="直線コネクタ 124"/>
        <xdr:cNvCxnSpPr/>
      </xdr:nvCxnSpPr>
      <xdr:spPr>
        <a:xfrm flipV="1">
          <a:off x="1130300" y="9378217"/>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32986</xdr:rowOff>
    </xdr:from>
    <xdr:ext cx="599010" cy="259045"/>
    <xdr:sp macro="" textlink="">
      <xdr:nvSpPr>
        <xdr:cNvPr id="129" name="テキスト ボックス 128"/>
        <xdr:cNvSpPr txBox="1"/>
      </xdr:nvSpPr>
      <xdr:spPr>
        <a:xfrm>
          <a:off x="830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126861</xdr:rowOff>
    </xdr:from>
    <xdr:to>
      <xdr:col>24</xdr:col>
      <xdr:colOff>114300</xdr:colOff>
      <xdr:row>53</xdr:row>
      <xdr:rowOff>57011</xdr:rowOff>
    </xdr:to>
    <xdr:sp macro="" textlink="">
      <xdr:nvSpPr>
        <xdr:cNvPr id="135" name="楕円 134"/>
        <xdr:cNvSpPr/>
      </xdr:nvSpPr>
      <xdr:spPr>
        <a:xfrm>
          <a:off x="4584700" y="904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149738</xdr:rowOff>
    </xdr:from>
    <xdr:ext cx="599010" cy="259045"/>
    <xdr:sp macro="" textlink="">
      <xdr:nvSpPr>
        <xdr:cNvPr id="136" name="物件費該当値テキスト"/>
        <xdr:cNvSpPr txBox="1"/>
      </xdr:nvSpPr>
      <xdr:spPr>
        <a:xfrm>
          <a:off x="4686300" y="889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153832</xdr:rowOff>
    </xdr:from>
    <xdr:to>
      <xdr:col>20</xdr:col>
      <xdr:colOff>38100</xdr:colOff>
      <xdr:row>53</xdr:row>
      <xdr:rowOff>83982</xdr:rowOff>
    </xdr:to>
    <xdr:sp macro="" textlink="">
      <xdr:nvSpPr>
        <xdr:cNvPr id="137" name="楕円 136"/>
        <xdr:cNvSpPr/>
      </xdr:nvSpPr>
      <xdr:spPr>
        <a:xfrm>
          <a:off x="3746500" y="90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100509</xdr:rowOff>
    </xdr:from>
    <xdr:ext cx="599010" cy="259045"/>
    <xdr:sp macro="" textlink="">
      <xdr:nvSpPr>
        <xdr:cNvPr id="138" name="テキスト ボックス 137"/>
        <xdr:cNvSpPr txBox="1"/>
      </xdr:nvSpPr>
      <xdr:spPr>
        <a:xfrm>
          <a:off x="3497795" y="88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135379</xdr:rowOff>
    </xdr:from>
    <xdr:to>
      <xdr:col>15</xdr:col>
      <xdr:colOff>101600</xdr:colOff>
      <xdr:row>54</xdr:row>
      <xdr:rowOff>65529</xdr:rowOff>
    </xdr:to>
    <xdr:sp macro="" textlink="">
      <xdr:nvSpPr>
        <xdr:cNvPr id="139" name="楕円 138"/>
        <xdr:cNvSpPr/>
      </xdr:nvSpPr>
      <xdr:spPr>
        <a:xfrm>
          <a:off x="2857500" y="922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82056</xdr:rowOff>
    </xdr:from>
    <xdr:ext cx="599010" cy="259045"/>
    <xdr:sp macro="" textlink="">
      <xdr:nvSpPr>
        <xdr:cNvPr id="140" name="テキスト ボックス 139"/>
        <xdr:cNvSpPr txBox="1"/>
      </xdr:nvSpPr>
      <xdr:spPr>
        <a:xfrm>
          <a:off x="2608795" y="899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69117</xdr:rowOff>
    </xdr:from>
    <xdr:to>
      <xdr:col>10</xdr:col>
      <xdr:colOff>165100</xdr:colOff>
      <xdr:row>54</xdr:row>
      <xdr:rowOff>170717</xdr:rowOff>
    </xdr:to>
    <xdr:sp macro="" textlink="">
      <xdr:nvSpPr>
        <xdr:cNvPr id="141" name="楕円 140"/>
        <xdr:cNvSpPr/>
      </xdr:nvSpPr>
      <xdr:spPr>
        <a:xfrm>
          <a:off x="1968500" y="93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15794</xdr:rowOff>
    </xdr:from>
    <xdr:ext cx="599010" cy="259045"/>
    <xdr:sp macro="" textlink="">
      <xdr:nvSpPr>
        <xdr:cNvPr id="142" name="テキスト ボックス 141"/>
        <xdr:cNvSpPr txBox="1"/>
      </xdr:nvSpPr>
      <xdr:spPr>
        <a:xfrm>
          <a:off x="1719795" y="910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94176</xdr:rowOff>
    </xdr:from>
    <xdr:to>
      <xdr:col>6</xdr:col>
      <xdr:colOff>38100</xdr:colOff>
      <xdr:row>55</xdr:row>
      <xdr:rowOff>24326</xdr:rowOff>
    </xdr:to>
    <xdr:sp macro="" textlink="">
      <xdr:nvSpPr>
        <xdr:cNvPr id="143" name="楕円 142"/>
        <xdr:cNvSpPr/>
      </xdr:nvSpPr>
      <xdr:spPr>
        <a:xfrm>
          <a:off x="1079500" y="93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40853</xdr:rowOff>
    </xdr:from>
    <xdr:ext cx="599010" cy="259045"/>
    <xdr:sp macro="" textlink="">
      <xdr:nvSpPr>
        <xdr:cNvPr id="144" name="テキスト ボックス 143"/>
        <xdr:cNvSpPr txBox="1"/>
      </xdr:nvSpPr>
      <xdr:spPr>
        <a:xfrm>
          <a:off x="830795" y="912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130099</xdr:rowOff>
    </xdr:from>
    <xdr:to>
      <xdr:col>24</xdr:col>
      <xdr:colOff>63500</xdr:colOff>
      <xdr:row>74</xdr:row>
      <xdr:rowOff>130282</xdr:rowOff>
    </xdr:to>
    <xdr:cxnSp macro="">
      <xdr:nvCxnSpPr>
        <xdr:cNvPr id="171" name="直線コネクタ 170"/>
        <xdr:cNvCxnSpPr/>
      </xdr:nvCxnSpPr>
      <xdr:spPr>
        <a:xfrm flipV="1">
          <a:off x="3797300" y="12645949"/>
          <a:ext cx="8382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74961</xdr:rowOff>
    </xdr:from>
    <xdr:to>
      <xdr:col>19</xdr:col>
      <xdr:colOff>177800</xdr:colOff>
      <xdr:row>74</xdr:row>
      <xdr:rowOff>130282</xdr:rowOff>
    </xdr:to>
    <xdr:cxnSp macro="">
      <xdr:nvCxnSpPr>
        <xdr:cNvPr id="174" name="直線コネクタ 173"/>
        <xdr:cNvCxnSpPr/>
      </xdr:nvCxnSpPr>
      <xdr:spPr>
        <a:xfrm>
          <a:off x="2908300" y="12762261"/>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74961</xdr:rowOff>
    </xdr:from>
    <xdr:to>
      <xdr:col>15</xdr:col>
      <xdr:colOff>50800</xdr:colOff>
      <xdr:row>75</xdr:row>
      <xdr:rowOff>49563</xdr:rowOff>
    </xdr:to>
    <xdr:cxnSp macro="">
      <xdr:nvCxnSpPr>
        <xdr:cNvPr id="177" name="直線コネクタ 176"/>
        <xdr:cNvCxnSpPr/>
      </xdr:nvCxnSpPr>
      <xdr:spPr>
        <a:xfrm flipV="1">
          <a:off x="2019300" y="12762261"/>
          <a:ext cx="889000" cy="14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49563</xdr:rowOff>
    </xdr:from>
    <xdr:to>
      <xdr:col>10</xdr:col>
      <xdr:colOff>114300</xdr:colOff>
      <xdr:row>77</xdr:row>
      <xdr:rowOff>86779</xdr:rowOff>
    </xdr:to>
    <xdr:cxnSp macro="">
      <xdr:nvCxnSpPr>
        <xdr:cNvPr id="180" name="直線コネクタ 179"/>
        <xdr:cNvCxnSpPr/>
      </xdr:nvCxnSpPr>
      <xdr:spPr>
        <a:xfrm flipV="1">
          <a:off x="1130300" y="12908313"/>
          <a:ext cx="889000" cy="38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79299</xdr:rowOff>
    </xdr:from>
    <xdr:to>
      <xdr:col>24</xdr:col>
      <xdr:colOff>114300</xdr:colOff>
      <xdr:row>74</xdr:row>
      <xdr:rowOff>9449</xdr:rowOff>
    </xdr:to>
    <xdr:sp macro="" textlink="">
      <xdr:nvSpPr>
        <xdr:cNvPr id="190" name="楕円 189"/>
        <xdr:cNvSpPr/>
      </xdr:nvSpPr>
      <xdr:spPr>
        <a:xfrm>
          <a:off x="4584700" y="125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102176</xdr:rowOff>
    </xdr:from>
    <xdr:ext cx="534377" cy="259045"/>
    <xdr:sp macro="" textlink="">
      <xdr:nvSpPr>
        <xdr:cNvPr id="191" name="維持補修費該当値テキスト"/>
        <xdr:cNvSpPr txBox="1"/>
      </xdr:nvSpPr>
      <xdr:spPr>
        <a:xfrm>
          <a:off x="4686300" y="124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79482</xdr:rowOff>
    </xdr:from>
    <xdr:to>
      <xdr:col>20</xdr:col>
      <xdr:colOff>38100</xdr:colOff>
      <xdr:row>75</xdr:row>
      <xdr:rowOff>9632</xdr:rowOff>
    </xdr:to>
    <xdr:sp macro="" textlink="">
      <xdr:nvSpPr>
        <xdr:cNvPr id="192" name="楕円 191"/>
        <xdr:cNvSpPr/>
      </xdr:nvSpPr>
      <xdr:spPr>
        <a:xfrm>
          <a:off x="3746500" y="127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26159</xdr:rowOff>
    </xdr:from>
    <xdr:ext cx="534377" cy="259045"/>
    <xdr:sp macro="" textlink="">
      <xdr:nvSpPr>
        <xdr:cNvPr id="193" name="テキスト ボックス 192"/>
        <xdr:cNvSpPr txBox="1"/>
      </xdr:nvSpPr>
      <xdr:spPr>
        <a:xfrm>
          <a:off x="3530111" y="125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24161</xdr:rowOff>
    </xdr:from>
    <xdr:to>
      <xdr:col>15</xdr:col>
      <xdr:colOff>101600</xdr:colOff>
      <xdr:row>74</xdr:row>
      <xdr:rowOff>125761</xdr:rowOff>
    </xdr:to>
    <xdr:sp macro="" textlink="">
      <xdr:nvSpPr>
        <xdr:cNvPr id="194" name="楕円 193"/>
        <xdr:cNvSpPr/>
      </xdr:nvSpPr>
      <xdr:spPr>
        <a:xfrm>
          <a:off x="2857500" y="127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142288</xdr:rowOff>
    </xdr:from>
    <xdr:ext cx="534377" cy="259045"/>
    <xdr:sp macro="" textlink="">
      <xdr:nvSpPr>
        <xdr:cNvPr id="195" name="テキスト ボックス 194"/>
        <xdr:cNvSpPr txBox="1"/>
      </xdr:nvSpPr>
      <xdr:spPr>
        <a:xfrm>
          <a:off x="2641111" y="124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170213</xdr:rowOff>
    </xdr:from>
    <xdr:to>
      <xdr:col>10</xdr:col>
      <xdr:colOff>165100</xdr:colOff>
      <xdr:row>75</xdr:row>
      <xdr:rowOff>100363</xdr:rowOff>
    </xdr:to>
    <xdr:sp macro="" textlink="">
      <xdr:nvSpPr>
        <xdr:cNvPr id="196" name="楕円 195"/>
        <xdr:cNvSpPr/>
      </xdr:nvSpPr>
      <xdr:spPr>
        <a:xfrm>
          <a:off x="1968500" y="128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116890</xdr:rowOff>
    </xdr:from>
    <xdr:ext cx="534377" cy="259045"/>
    <xdr:sp macro="" textlink="">
      <xdr:nvSpPr>
        <xdr:cNvPr id="197" name="テキスト ボックス 196"/>
        <xdr:cNvSpPr txBox="1"/>
      </xdr:nvSpPr>
      <xdr:spPr>
        <a:xfrm>
          <a:off x="1752111" y="1263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35979</xdr:rowOff>
    </xdr:from>
    <xdr:to>
      <xdr:col>6</xdr:col>
      <xdr:colOff>38100</xdr:colOff>
      <xdr:row>77</xdr:row>
      <xdr:rowOff>137579</xdr:rowOff>
    </xdr:to>
    <xdr:sp macro="" textlink="">
      <xdr:nvSpPr>
        <xdr:cNvPr id="198" name="楕円 197"/>
        <xdr:cNvSpPr/>
      </xdr:nvSpPr>
      <xdr:spPr>
        <a:xfrm>
          <a:off x="1079500" y="132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154106</xdr:rowOff>
    </xdr:from>
    <xdr:ext cx="469744" cy="259045"/>
    <xdr:sp macro="" textlink="">
      <xdr:nvSpPr>
        <xdr:cNvPr id="199" name="テキスト ボックス 198"/>
        <xdr:cNvSpPr txBox="1"/>
      </xdr:nvSpPr>
      <xdr:spPr>
        <a:xfrm>
          <a:off x="895428" y="1301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43557</xdr:rowOff>
    </xdr:from>
    <xdr:to>
      <xdr:col>24</xdr:col>
      <xdr:colOff>63500</xdr:colOff>
      <xdr:row>97</xdr:row>
      <xdr:rowOff>108741</xdr:rowOff>
    </xdr:to>
    <xdr:cxnSp macro="">
      <xdr:nvCxnSpPr>
        <xdr:cNvPr id="231" name="直線コネクタ 230"/>
        <xdr:cNvCxnSpPr/>
      </xdr:nvCxnSpPr>
      <xdr:spPr>
        <a:xfrm>
          <a:off x="3797300" y="16674207"/>
          <a:ext cx="8382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148501</xdr:rowOff>
    </xdr:from>
    <xdr:to>
      <xdr:col>19</xdr:col>
      <xdr:colOff>177800</xdr:colOff>
      <xdr:row>97</xdr:row>
      <xdr:rowOff>43557</xdr:rowOff>
    </xdr:to>
    <xdr:cxnSp macro="">
      <xdr:nvCxnSpPr>
        <xdr:cNvPr id="234" name="直線コネクタ 233"/>
        <xdr:cNvCxnSpPr/>
      </xdr:nvCxnSpPr>
      <xdr:spPr>
        <a:xfrm>
          <a:off x="2908300" y="16607701"/>
          <a:ext cx="8890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148501</xdr:rowOff>
    </xdr:from>
    <xdr:to>
      <xdr:col>15</xdr:col>
      <xdr:colOff>50800</xdr:colOff>
      <xdr:row>97</xdr:row>
      <xdr:rowOff>74859</xdr:rowOff>
    </xdr:to>
    <xdr:cxnSp macro="">
      <xdr:nvCxnSpPr>
        <xdr:cNvPr id="237" name="直線コネクタ 236"/>
        <xdr:cNvCxnSpPr/>
      </xdr:nvCxnSpPr>
      <xdr:spPr>
        <a:xfrm flipV="1">
          <a:off x="2019300" y="16607701"/>
          <a:ext cx="8890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125347</xdr:rowOff>
    </xdr:from>
    <xdr:to>
      <xdr:col>10</xdr:col>
      <xdr:colOff>114300</xdr:colOff>
      <xdr:row>97</xdr:row>
      <xdr:rowOff>74859</xdr:rowOff>
    </xdr:to>
    <xdr:cxnSp macro="">
      <xdr:nvCxnSpPr>
        <xdr:cNvPr id="240" name="直線コネクタ 239"/>
        <xdr:cNvCxnSpPr/>
      </xdr:nvCxnSpPr>
      <xdr:spPr>
        <a:xfrm>
          <a:off x="1130300" y="16584547"/>
          <a:ext cx="889000" cy="12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57941</xdr:rowOff>
    </xdr:from>
    <xdr:to>
      <xdr:col>24</xdr:col>
      <xdr:colOff>114300</xdr:colOff>
      <xdr:row>97</xdr:row>
      <xdr:rowOff>159541</xdr:rowOff>
    </xdr:to>
    <xdr:sp macro="" textlink="">
      <xdr:nvSpPr>
        <xdr:cNvPr id="250" name="楕円 249"/>
        <xdr:cNvSpPr/>
      </xdr:nvSpPr>
      <xdr:spPr>
        <a:xfrm>
          <a:off x="4584700" y="166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36368</xdr:rowOff>
    </xdr:from>
    <xdr:ext cx="534377" cy="259045"/>
    <xdr:sp macro="" textlink="">
      <xdr:nvSpPr>
        <xdr:cNvPr id="251" name="扶助費該当値テキスト"/>
        <xdr:cNvSpPr txBox="1"/>
      </xdr:nvSpPr>
      <xdr:spPr>
        <a:xfrm>
          <a:off x="4686300" y="166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164207</xdr:rowOff>
    </xdr:from>
    <xdr:to>
      <xdr:col>20</xdr:col>
      <xdr:colOff>38100</xdr:colOff>
      <xdr:row>97</xdr:row>
      <xdr:rowOff>94357</xdr:rowOff>
    </xdr:to>
    <xdr:sp macro="" textlink="">
      <xdr:nvSpPr>
        <xdr:cNvPr id="252" name="楕円 251"/>
        <xdr:cNvSpPr/>
      </xdr:nvSpPr>
      <xdr:spPr>
        <a:xfrm>
          <a:off x="3746500" y="166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85484</xdr:rowOff>
    </xdr:from>
    <xdr:ext cx="534377" cy="259045"/>
    <xdr:sp macro="" textlink="">
      <xdr:nvSpPr>
        <xdr:cNvPr id="253" name="テキスト ボックス 252"/>
        <xdr:cNvSpPr txBox="1"/>
      </xdr:nvSpPr>
      <xdr:spPr>
        <a:xfrm>
          <a:off x="3530111" y="167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97701</xdr:rowOff>
    </xdr:from>
    <xdr:to>
      <xdr:col>15</xdr:col>
      <xdr:colOff>101600</xdr:colOff>
      <xdr:row>97</xdr:row>
      <xdr:rowOff>27851</xdr:rowOff>
    </xdr:to>
    <xdr:sp macro="" textlink="">
      <xdr:nvSpPr>
        <xdr:cNvPr id="254" name="楕円 253"/>
        <xdr:cNvSpPr/>
      </xdr:nvSpPr>
      <xdr:spPr>
        <a:xfrm>
          <a:off x="2857500" y="165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44378</xdr:rowOff>
    </xdr:from>
    <xdr:ext cx="534377" cy="259045"/>
    <xdr:sp macro="" textlink="">
      <xdr:nvSpPr>
        <xdr:cNvPr id="255" name="テキスト ボックス 254"/>
        <xdr:cNvSpPr txBox="1"/>
      </xdr:nvSpPr>
      <xdr:spPr>
        <a:xfrm>
          <a:off x="2641111" y="163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24059</xdr:rowOff>
    </xdr:from>
    <xdr:to>
      <xdr:col>10</xdr:col>
      <xdr:colOff>165100</xdr:colOff>
      <xdr:row>97</xdr:row>
      <xdr:rowOff>125659</xdr:rowOff>
    </xdr:to>
    <xdr:sp macro="" textlink="">
      <xdr:nvSpPr>
        <xdr:cNvPr id="256" name="楕円 255"/>
        <xdr:cNvSpPr/>
      </xdr:nvSpPr>
      <xdr:spPr>
        <a:xfrm>
          <a:off x="1968500" y="166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142186</xdr:rowOff>
    </xdr:from>
    <xdr:ext cx="534377" cy="259045"/>
    <xdr:sp macro="" textlink="">
      <xdr:nvSpPr>
        <xdr:cNvPr id="257" name="テキスト ボックス 256"/>
        <xdr:cNvSpPr txBox="1"/>
      </xdr:nvSpPr>
      <xdr:spPr>
        <a:xfrm>
          <a:off x="1752111" y="164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74547</xdr:rowOff>
    </xdr:from>
    <xdr:to>
      <xdr:col>6</xdr:col>
      <xdr:colOff>38100</xdr:colOff>
      <xdr:row>97</xdr:row>
      <xdr:rowOff>4697</xdr:rowOff>
    </xdr:to>
    <xdr:sp macro="" textlink="">
      <xdr:nvSpPr>
        <xdr:cNvPr id="258" name="楕円 257"/>
        <xdr:cNvSpPr/>
      </xdr:nvSpPr>
      <xdr:spPr>
        <a:xfrm>
          <a:off x="1079500" y="165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21224</xdr:rowOff>
    </xdr:from>
    <xdr:ext cx="534377" cy="259045"/>
    <xdr:sp macro="" textlink="">
      <xdr:nvSpPr>
        <xdr:cNvPr id="259" name="テキスト ボックス 258"/>
        <xdr:cNvSpPr txBox="1"/>
      </xdr:nvSpPr>
      <xdr:spPr>
        <a:xfrm>
          <a:off x="863111" y="1630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55873</xdr:rowOff>
    </xdr:from>
    <xdr:to>
      <xdr:col>55</xdr:col>
      <xdr:colOff>0</xdr:colOff>
      <xdr:row>34</xdr:row>
      <xdr:rowOff>59488</xdr:rowOff>
    </xdr:to>
    <xdr:cxnSp macro="">
      <xdr:nvCxnSpPr>
        <xdr:cNvPr id="288" name="直線コネクタ 287"/>
        <xdr:cNvCxnSpPr/>
      </xdr:nvCxnSpPr>
      <xdr:spPr>
        <a:xfrm flipV="1">
          <a:off x="9639300" y="5885173"/>
          <a:ext cx="8382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30414</xdr:rowOff>
    </xdr:from>
    <xdr:to>
      <xdr:col>50</xdr:col>
      <xdr:colOff>114300</xdr:colOff>
      <xdr:row>34</xdr:row>
      <xdr:rowOff>59488</xdr:rowOff>
    </xdr:to>
    <xdr:cxnSp macro="">
      <xdr:nvCxnSpPr>
        <xdr:cNvPr id="291" name="直線コネクタ 290"/>
        <xdr:cNvCxnSpPr/>
      </xdr:nvCxnSpPr>
      <xdr:spPr>
        <a:xfrm>
          <a:off x="8750300" y="5859714"/>
          <a:ext cx="889000" cy="2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30414</xdr:rowOff>
    </xdr:from>
    <xdr:to>
      <xdr:col>45</xdr:col>
      <xdr:colOff>177800</xdr:colOff>
      <xdr:row>34</xdr:row>
      <xdr:rowOff>100728</xdr:rowOff>
    </xdr:to>
    <xdr:cxnSp macro="">
      <xdr:nvCxnSpPr>
        <xdr:cNvPr id="294" name="直線コネクタ 293"/>
        <xdr:cNvCxnSpPr/>
      </xdr:nvCxnSpPr>
      <xdr:spPr>
        <a:xfrm flipV="1">
          <a:off x="7861300" y="5859714"/>
          <a:ext cx="8890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27385</xdr:rowOff>
    </xdr:from>
    <xdr:to>
      <xdr:col>41</xdr:col>
      <xdr:colOff>50800</xdr:colOff>
      <xdr:row>34</xdr:row>
      <xdr:rowOff>100728</xdr:rowOff>
    </xdr:to>
    <xdr:cxnSp macro="">
      <xdr:nvCxnSpPr>
        <xdr:cNvPr id="297" name="直線コネクタ 296"/>
        <xdr:cNvCxnSpPr/>
      </xdr:nvCxnSpPr>
      <xdr:spPr>
        <a:xfrm>
          <a:off x="6972300" y="5685235"/>
          <a:ext cx="889000" cy="2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5073</xdr:rowOff>
    </xdr:from>
    <xdr:to>
      <xdr:col>55</xdr:col>
      <xdr:colOff>50800</xdr:colOff>
      <xdr:row>34</xdr:row>
      <xdr:rowOff>106673</xdr:rowOff>
    </xdr:to>
    <xdr:sp macro="" textlink="">
      <xdr:nvSpPr>
        <xdr:cNvPr id="307" name="楕円 306"/>
        <xdr:cNvSpPr/>
      </xdr:nvSpPr>
      <xdr:spPr>
        <a:xfrm>
          <a:off x="10426700" y="58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27950</xdr:rowOff>
    </xdr:from>
    <xdr:ext cx="599010" cy="259045"/>
    <xdr:sp macro="" textlink="">
      <xdr:nvSpPr>
        <xdr:cNvPr id="308" name="補助費等該当値テキスト"/>
        <xdr:cNvSpPr txBox="1"/>
      </xdr:nvSpPr>
      <xdr:spPr>
        <a:xfrm>
          <a:off x="10528300" y="568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8688</xdr:rowOff>
    </xdr:from>
    <xdr:to>
      <xdr:col>50</xdr:col>
      <xdr:colOff>165100</xdr:colOff>
      <xdr:row>34</xdr:row>
      <xdr:rowOff>110288</xdr:rowOff>
    </xdr:to>
    <xdr:sp macro="" textlink="">
      <xdr:nvSpPr>
        <xdr:cNvPr id="309" name="楕円 308"/>
        <xdr:cNvSpPr/>
      </xdr:nvSpPr>
      <xdr:spPr>
        <a:xfrm>
          <a:off x="9588500" y="58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126815</xdr:rowOff>
    </xdr:from>
    <xdr:ext cx="599010" cy="259045"/>
    <xdr:sp macro="" textlink="">
      <xdr:nvSpPr>
        <xdr:cNvPr id="310" name="テキスト ボックス 309"/>
        <xdr:cNvSpPr txBox="1"/>
      </xdr:nvSpPr>
      <xdr:spPr>
        <a:xfrm>
          <a:off x="9339795" y="56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151064</xdr:rowOff>
    </xdr:from>
    <xdr:to>
      <xdr:col>46</xdr:col>
      <xdr:colOff>38100</xdr:colOff>
      <xdr:row>34</xdr:row>
      <xdr:rowOff>81214</xdr:rowOff>
    </xdr:to>
    <xdr:sp macro="" textlink="">
      <xdr:nvSpPr>
        <xdr:cNvPr id="311" name="楕円 310"/>
        <xdr:cNvSpPr/>
      </xdr:nvSpPr>
      <xdr:spPr>
        <a:xfrm>
          <a:off x="8699500" y="58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97741</xdr:rowOff>
    </xdr:from>
    <xdr:ext cx="599010" cy="259045"/>
    <xdr:sp macro="" textlink="">
      <xdr:nvSpPr>
        <xdr:cNvPr id="312" name="テキスト ボックス 311"/>
        <xdr:cNvSpPr txBox="1"/>
      </xdr:nvSpPr>
      <xdr:spPr>
        <a:xfrm>
          <a:off x="8450795" y="55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49928</xdr:rowOff>
    </xdr:from>
    <xdr:to>
      <xdr:col>41</xdr:col>
      <xdr:colOff>101600</xdr:colOff>
      <xdr:row>34</xdr:row>
      <xdr:rowOff>151528</xdr:rowOff>
    </xdr:to>
    <xdr:sp macro="" textlink="">
      <xdr:nvSpPr>
        <xdr:cNvPr id="313" name="楕円 312"/>
        <xdr:cNvSpPr/>
      </xdr:nvSpPr>
      <xdr:spPr>
        <a:xfrm>
          <a:off x="7810500" y="58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168055</xdr:rowOff>
    </xdr:from>
    <xdr:ext cx="599010" cy="259045"/>
    <xdr:sp macro="" textlink="">
      <xdr:nvSpPr>
        <xdr:cNvPr id="314" name="テキスト ボックス 313"/>
        <xdr:cNvSpPr txBox="1"/>
      </xdr:nvSpPr>
      <xdr:spPr>
        <a:xfrm>
          <a:off x="7561795" y="565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148035</xdr:rowOff>
    </xdr:from>
    <xdr:to>
      <xdr:col>36</xdr:col>
      <xdr:colOff>165100</xdr:colOff>
      <xdr:row>33</xdr:row>
      <xdr:rowOff>78185</xdr:rowOff>
    </xdr:to>
    <xdr:sp macro="" textlink="">
      <xdr:nvSpPr>
        <xdr:cNvPr id="315" name="楕円 314"/>
        <xdr:cNvSpPr/>
      </xdr:nvSpPr>
      <xdr:spPr>
        <a:xfrm>
          <a:off x="6921500" y="5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94712</xdr:rowOff>
    </xdr:from>
    <xdr:ext cx="599010" cy="259045"/>
    <xdr:sp macro="" textlink="">
      <xdr:nvSpPr>
        <xdr:cNvPr id="316" name="テキスト ボックス 315"/>
        <xdr:cNvSpPr txBox="1"/>
      </xdr:nvSpPr>
      <xdr:spPr>
        <a:xfrm>
          <a:off x="6672795" y="540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10029</xdr:rowOff>
    </xdr:from>
    <xdr:to>
      <xdr:col>55</xdr:col>
      <xdr:colOff>0</xdr:colOff>
      <xdr:row>58</xdr:row>
      <xdr:rowOff>140519</xdr:rowOff>
    </xdr:to>
    <xdr:cxnSp macro="">
      <xdr:nvCxnSpPr>
        <xdr:cNvPr id="345" name="直線コネクタ 344"/>
        <xdr:cNvCxnSpPr/>
      </xdr:nvCxnSpPr>
      <xdr:spPr>
        <a:xfrm>
          <a:off x="9639300" y="9954129"/>
          <a:ext cx="838200" cy="1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65316</xdr:rowOff>
    </xdr:from>
    <xdr:to>
      <xdr:col>50</xdr:col>
      <xdr:colOff>114300</xdr:colOff>
      <xdr:row>58</xdr:row>
      <xdr:rowOff>10029</xdr:rowOff>
    </xdr:to>
    <xdr:cxnSp macro="">
      <xdr:nvCxnSpPr>
        <xdr:cNvPr id="348" name="直線コネクタ 347"/>
        <xdr:cNvCxnSpPr/>
      </xdr:nvCxnSpPr>
      <xdr:spPr>
        <a:xfrm>
          <a:off x="8750300" y="9837966"/>
          <a:ext cx="889000" cy="1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102555</xdr:rowOff>
    </xdr:from>
    <xdr:to>
      <xdr:col>45</xdr:col>
      <xdr:colOff>177800</xdr:colOff>
      <xdr:row>57</xdr:row>
      <xdr:rowOff>65316</xdr:rowOff>
    </xdr:to>
    <xdr:cxnSp macro="">
      <xdr:nvCxnSpPr>
        <xdr:cNvPr id="351" name="直線コネクタ 350"/>
        <xdr:cNvCxnSpPr/>
      </xdr:nvCxnSpPr>
      <xdr:spPr>
        <a:xfrm>
          <a:off x="7861300" y="9703755"/>
          <a:ext cx="889000" cy="13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102555</xdr:rowOff>
    </xdr:from>
    <xdr:to>
      <xdr:col>41</xdr:col>
      <xdr:colOff>50800</xdr:colOff>
      <xdr:row>57</xdr:row>
      <xdr:rowOff>128908</xdr:rowOff>
    </xdr:to>
    <xdr:cxnSp macro="">
      <xdr:nvCxnSpPr>
        <xdr:cNvPr id="354" name="直線コネクタ 353"/>
        <xdr:cNvCxnSpPr/>
      </xdr:nvCxnSpPr>
      <xdr:spPr>
        <a:xfrm flipV="1">
          <a:off x="6972300" y="9703755"/>
          <a:ext cx="889000" cy="1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89719</xdr:rowOff>
    </xdr:from>
    <xdr:to>
      <xdr:col>55</xdr:col>
      <xdr:colOff>50800</xdr:colOff>
      <xdr:row>59</xdr:row>
      <xdr:rowOff>19869</xdr:rowOff>
    </xdr:to>
    <xdr:sp macro="" textlink="">
      <xdr:nvSpPr>
        <xdr:cNvPr id="364" name="楕円 363"/>
        <xdr:cNvSpPr/>
      </xdr:nvSpPr>
      <xdr:spPr>
        <a:xfrm>
          <a:off x="10426700" y="100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4646</xdr:rowOff>
    </xdr:from>
    <xdr:ext cx="534377" cy="259045"/>
    <xdr:sp macro="" textlink="">
      <xdr:nvSpPr>
        <xdr:cNvPr id="365" name="普通建設事業費該当値テキスト"/>
        <xdr:cNvSpPr txBox="1"/>
      </xdr:nvSpPr>
      <xdr:spPr>
        <a:xfrm>
          <a:off x="10528300" y="99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130679</xdr:rowOff>
    </xdr:from>
    <xdr:to>
      <xdr:col>50</xdr:col>
      <xdr:colOff>165100</xdr:colOff>
      <xdr:row>58</xdr:row>
      <xdr:rowOff>60829</xdr:rowOff>
    </xdr:to>
    <xdr:sp macro="" textlink="">
      <xdr:nvSpPr>
        <xdr:cNvPr id="366" name="楕円 365"/>
        <xdr:cNvSpPr/>
      </xdr:nvSpPr>
      <xdr:spPr>
        <a:xfrm>
          <a:off x="9588500" y="990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77356</xdr:rowOff>
    </xdr:from>
    <xdr:ext cx="599010" cy="259045"/>
    <xdr:sp macro="" textlink="">
      <xdr:nvSpPr>
        <xdr:cNvPr id="367" name="テキスト ボックス 366"/>
        <xdr:cNvSpPr txBox="1"/>
      </xdr:nvSpPr>
      <xdr:spPr>
        <a:xfrm>
          <a:off x="9339795" y="967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14516</xdr:rowOff>
    </xdr:from>
    <xdr:to>
      <xdr:col>46</xdr:col>
      <xdr:colOff>38100</xdr:colOff>
      <xdr:row>57</xdr:row>
      <xdr:rowOff>116116</xdr:rowOff>
    </xdr:to>
    <xdr:sp macro="" textlink="">
      <xdr:nvSpPr>
        <xdr:cNvPr id="368" name="楕円 367"/>
        <xdr:cNvSpPr/>
      </xdr:nvSpPr>
      <xdr:spPr>
        <a:xfrm>
          <a:off x="8699500" y="97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132643</xdr:rowOff>
    </xdr:from>
    <xdr:ext cx="599010" cy="259045"/>
    <xdr:sp macro="" textlink="">
      <xdr:nvSpPr>
        <xdr:cNvPr id="369" name="テキスト ボックス 368"/>
        <xdr:cNvSpPr txBox="1"/>
      </xdr:nvSpPr>
      <xdr:spPr>
        <a:xfrm>
          <a:off x="8450795" y="956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51755</xdr:rowOff>
    </xdr:from>
    <xdr:to>
      <xdr:col>41</xdr:col>
      <xdr:colOff>101600</xdr:colOff>
      <xdr:row>56</xdr:row>
      <xdr:rowOff>153355</xdr:rowOff>
    </xdr:to>
    <xdr:sp macro="" textlink="">
      <xdr:nvSpPr>
        <xdr:cNvPr id="370" name="楕円 369"/>
        <xdr:cNvSpPr/>
      </xdr:nvSpPr>
      <xdr:spPr>
        <a:xfrm>
          <a:off x="7810500" y="96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169882</xdr:rowOff>
    </xdr:from>
    <xdr:ext cx="599010" cy="259045"/>
    <xdr:sp macro="" textlink="">
      <xdr:nvSpPr>
        <xdr:cNvPr id="371" name="テキスト ボックス 370"/>
        <xdr:cNvSpPr txBox="1"/>
      </xdr:nvSpPr>
      <xdr:spPr>
        <a:xfrm>
          <a:off x="7561795" y="942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78108</xdr:rowOff>
    </xdr:from>
    <xdr:to>
      <xdr:col>36</xdr:col>
      <xdr:colOff>165100</xdr:colOff>
      <xdr:row>58</xdr:row>
      <xdr:rowOff>8258</xdr:rowOff>
    </xdr:to>
    <xdr:sp macro="" textlink="">
      <xdr:nvSpPr>
        <xdr:cNvPr id="372" name="楕円 371"/>
        <xdr:cNvSpPr/>
      </xdr:nvSpPr>
      <xdr:spPr>
        <a:xfrm>
          <a:off x="6921500" y="985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24785</xdr:rowOff>
    </xdr:from>
    <xdr:ext cx="599010" cy="259045"/>
    <xdr:sp macro="" textlink="">
      <xdr:nvSpPr>
        <xdr:cNvPr id="373" name="テキスト ボックス 372"/>
        <xdr:cNvSpPr txBox="1"/>
      </xdr:nvSpPr>
      <xdr:spPr>
        <a:xfrm>
          <a:off x="6672795" y="962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82238</xdr:rowOff>
    </xdr:from>
    <xdr:to>
      <xdr:col>55</xdr:col>
      <xdr:colOff>0</xdr:colOff>
      <xdr:row>78</xdr:row>
      <xdr:rowOff>137849</xdr:rowOff>
    </xdr:to>
    <xdr:cxnSp macro="">
      <xdr:nvCxnSpPr>
        <xdr:cNvPr id="400" name="直線コネクタ 399"/>
        <xdr:cNvCxnSpPr/>
      </xdr:nvCxnSpPr>
      <xdr:spPr>
        <a:xfrm>
          <a:off x="9639300" y="13455338"/>
          <a:ext cx="838200" cy="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82238</xdr:rowOff>
    </xdr:from>
    <xdr:to>
      <xdr:col>50</xdr:col>
      <xdr:colOff>114300</xdr:colOff>
      <xdr:row>78</xdr:row>
      <xdr:rowOff>100422</xdr:rowOff>
    </xdr:to>
    <xdr:cxnSp macro="">
      <xdr:nvCxnSpPr>
        <xdr:cNvPr id="403" name="直線コネクタ 402"/>
        <xdr:cNvCxnSpPr/>
      </xdr:nvCxnSpPr>
      <xdr:spPr>
        <a:xfrm flipV="1">
          <a:off x="8750300" y="13455338"/>
          <a:ext cx="889000" cy="1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161089</xdr:rowOff>
    </xdr:from>
    <xdr:to>
      <xdr:col>45</xdr:col>
      <xdr:colOff>177800</xdr:colOff>
      <xdr:row>78</xdr:row>
      <xdr:rowOff>100422</xdr:rowOff>
    </xdr:to>
    <xdr:cxnSp macro="">
      <xdr:nvCxnSpPr>
        <xdr:cNvPr id="406" name="直線コネクタ 405"/>
        <xdr:cNvCxnSpPr/>
      </xdr:nvCxnSpPr>
      <xdr:spPr>
        <a:xfrm>
          <a:off x="7861300" y="13019839"/>
          <a:ext cx="889000" cy="4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161089</xdr:rowOff>
    </xdr:from>
    <xdr:to>
      <xdr:col>41</xdr:col>
      <xdr:colOff>50800</xdr:colOff>
      <xdr:row>77</xdr:row>
      <xdr:rowOff>106516</xdr:rowOff>
    </xdr:to>
    <xdr:cxnSp macro="">
      <xdr:nvCxnSpPr>
        <xdr:cNvPr id="409" name="直線コネクタ 408"/>
        <xdr:cNvCxnSpPr/>
      </xdr:nvCxnSpPr>
      <xdr:spPr>
        <a:xfrm flipV="1">
          <a:off x="6972300" y="13019839"/>
          <a:ext cx="889000" cy="28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87049</xdr:rowOff>
    </xdr:from>
    <xdr:to>
      <xdr:col>55</xdr:col>
      <xdr:colOff>50800</xdr:colOff>
      <xdr:row>79</xdr:row>
      <xdr:rowOff>17199</xdr:rowOff>
    </xdr:to>
    <xdr:sp macro="" textlink="">
      <xdr:nvSpPr>
        <xdr:cNvPr id="419" name="楕円 418"/>
        <xdr:cNvSpPr/>
      </xdr:nvSpPr>
      <xdr:spPr>
        <a:xfrm>
          <a:off x="10426700" y="134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1976</xdr:rowOff>
    </xdr:from>
    <xdr:ext cx="378565" cy="259045"/>
    <xdr:sp macro="" textlink="">
      <xdr:nvSpPr>
        <xdr:cNvPr id="420" name="普通建設事業費 （ うち新規整備　）該当値テキスト"/>
        <xdr:cNvSpPr txBox="1"/>
      </xdr:nvSpPr>
      <xdr:spPr>
        <a:xfrm>
          <a:off x="10528300" y="1337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31438</xdr:rowOff>
    </xdr:from>
    <xdr:to>
      <xdr:col>50</xdr:col>
      <xdr:colOff>165100</xdr:colOff>
      <xdr:row>78</xdr:row>
      <xdr:rowOff>133038</xdr:rowOff>
    </xdr:to>
    <xdr:sp macro="" textlink="">
      <xdr:nvSpPr>
        <xdr:cNvPr id="421" name="楕円 420"/>
        <xdr:cNvSpPr/>
      </xdr:nvSpPr>
      <xdr:spPr>
        <a:xfrm>
          <a:off x="9588500" y="134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124165</xdr:rowOff>
    </xdr:from>
    <xdr:ext cx="534377" cy="259045"/>
    <xdr:sp macro="" textlink="">
      <xdr:nvSpPr>
        <xdr:cNvPr id="422" name="テキスト ボックス 421"/>
        <xdr:cNvSpPr txBox="1"/>
      </xdr:nvSpPr>
      <xdr:spPr>
        <a:xfrm>
          <a:off x="9372111" y="1349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49622</xdr:rowOff>
    </xdr:from>
    <xdr:to>
      <xdr:col>46</xdr:col>
      <xdr:colOff>38100</xdr:colOff>
      <xdr:row>78</xdr:row>
      <xdr:rowOff>151222</xdr:rowOff>
    </xdr:to>
    <xdr:sp macro="" textlink="">
      <xdr:nvSpPr>
        <xdr:cNvPr id="423" name="楕円 422"/>
        <xdr:cNvSpPr/>
      </xdr:nvSpPr>
      <xdr:spPr>
        <a:xfrm>
          <a:off x="8699500" y="134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142349</xdr:rowOff>
    </xdr:from>
    <xdr:ext cx="534377" cy="259045"/>
    <xdr:sp macro="" textlink="">
      <xdr:nvSpPr>
        <xdr:cNvPr id="424" name="テキスト ボックス 423"/>
        <xdr:cNvSpPr txBox="1"/>
      </xdr:nvSpPr>
      <xdr:spPr>
        <a:xfrm>
          <a:off x="8483111" y="1351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110290</xdr:rowOff>
    </xdr:from>
    <xdr:to>
      <xdr:col>41</xdr:col>
      <xdr:colOff>101600</xdr:colOff>
      <xdr:row>76</xdr:row>
      <xdr:rowOff>40441</xdr:rowOff>
    </xdr:to>
    <xdr:sp macro="" textlink="">
      <xdr:nvSpPr>
        <xdr:cNvPr id="425" name="楕円 424"/>
        <xdr:cNvSpPr/>
      </xdr:nvSpPr>
      <xdr:spPr>
        <a:xfrm>
          <a:off x="7810500" y="12969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56967</xdr:rowOff>
    </xdr:from>
    <xdr:ext cx="599010" cy="259045"/>
    <xdr:sp macro="" textlink="">
      <xdr:nvSpPr>
        <xdr:cNvPr id="426" name="テキスト ボックス 425"/>
        <xdr:cNvSpPr txBox="1"/>
      </xdr:nvSpPr>
      <xdr:spPr>
        <a:xfrm>
          <a:off x="7561795" y="1274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55716</xdr:rowOff>
    </xdr:from>
    <xdr:to>
      <xdr:col>36</xdr:col>
      <xdr:colOff>165100</xdr:colOff>
      <xdr:row>77</xdr:row>
      <xdr:rowOff>157316</xdr:rowOff>
    </xdr:to>
    <xdr:sp macro="" textlink="">
      <xdr:nvSpPr>
        <xdr:cNvPr id="427" name="楕円 426"/>
        <xdr:cNvSpPr/>
      </xdr:nvSpPr>
      <xdr:spPr>
        <a:xfrm>
          <a:off x="6921500" y="132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2393</xdr:rowOff>
    </xdr:from>
    <xdr:ext cx="534377" cy="259045"/>
    <xdr:sp macro="" textlink="">
      <xdr:nvSpPr>
        <xdr:cNvPr id="428" name="テキスト ボックス 427"/>
        <xdr:cNvSpPr txBox="1"/>
      </xdr:nvSpPr>
      <xdr:spPr>
        <a:xfrm>
          <a:off x="6705111" y="130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63858</xdr:rowOff>
    </xdr:from>
    <xdr:to>
      <xdr:col>55</xdr:col>
      <xdr:colOff>0</xdr:colOff>
      <xdr:row>97</xdr:row>
      <xdr:rowOff>170565</xdr:rowOff>
    </xdr:to>
    <xdr:cxnSp macro="">
      <xdr:nvCxnSpPr>
        <xdr:cNvPr id="457" name="直線コネクタ 456"/>
        <xdr:cNvCxnSpPr/>
      </xdr:nvCxnSpPr>
      <xdr:spPr>
        <a:xfrm>
          <a:off x="9639300" y="16523058"/>
          <a:ext cx="838200" cy="27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7119</xdr:rowOff>
    </xdr:from>
    <xdr:to>
      <xdr:col>50</xdr:col>
      <xdr:colOff>114300</xdr:colOff>
      <xdr:row>96</xdr:row>
      <xdr:rowOff>63858</xdr:rowOff>
    </xdr:to>
    <xdr:cxnSp macro="">
      <xdr:nvCxnSpPr>
        <xdr:cNvPr id="460" name="直線コネクタ 459"/>
        <xdr:cNvCxnSpPr/>
      </xdr:nvCxnSpPr>
      <xdr:spPr>
        <a:xfrm>
          <a:off x="8750300" y="16123419"/>
          <a:ext cx="889000" cy="39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7119</xdr:rowOff>
    </xdr:from>
    <xdr:to>
      <xdr:col>45</xdr:col>
      <xdr:colOff>177800</xdr:colOff>
      <xdr:row>96</xdr:row>
      <xdr:rowOff>91184</xdr:rowOff>
    </xdr:to>
    <xdr:cxnSp macro="">
      <xdr:nvCxnSpPr>
        <xdr:cNvPr id="463" name="直線コネクタ 462"/>
        <xdr:cNvCxnSpPr/>
      </xdr:nvCxnSpPr>
      <xdr:spPr>
        <a:xfrm flipV="1">
          <a:off x="7861300" y="16123419"/>
          <a:ext cx="889000" cy="42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91184</xdr:rowOff>
    </xdr:from>
    <xdr:to>
      <xdr:col>41</xdr:col>
      <xdr:colOff>50800</xdr:colOff>
      <xdr:row>97</xdr:row>
      <xdr:rowOff>36734</xdr:rowOff>
    </xdr:to>
    <xdr:cxnSp macro="">
      <xdr:nvCxnSpPr>
        <xdr:cNvPr id="466" name="直線コネクタ 465"/>
        <xdr:cNvCxnSpPr/>
      </xdr:nvCxnSpPr>
      <xdr:spPr>
        <a:xfrm flipV="1">
          <a:off x="6972300" y="16550384"/>
          <a:ext cx="889000" cy="11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119765</xdr:rowOff>
    </xdr:from>
    <xdr:to>
      <xdr:col>55</xdr:col>
      <xdr:colOff>50800</xdr:colOff>
      <xdr:row>98</xdr:row>
      <xdr:rowOff>49915</xdr:rowOff>
    </xdr:to>
    <xdr:sp macro="" textlink="">
      <xdr:nvSpPr>
        <xdr:cNvPr id="476" name="楕円 475"/>
        <xdr:cNvSpPr/>
      </xdr:nvSpPr>
      <xdr:spPr>
        <a:xfrm>
          <a:off x="10426700" y="167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98192</xdr:rowOff>
    </xdr:from>
    <xdr:ext cx="534377" cy="259045"/>
    <xdr:sp macro="" textlink="">
      <xdr:nvSpPr>
        <xdr:cNvPr id="477" name="普通建設事業費 （ うち更新整備　）該当値テキスト"/>
        <xdr:cNvSpPr txBox="1"/>
      </xdr:nvSpPr>
      <xdr:spPr>
        <a:xfrm>
          <a:off x="10528300" y="1672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13058</xdr:rowOff>
    </xdr:from>
    <xdr:to>
      <xdr:col>50</xdr:col>
      <xdr:colOff>165100</xdr:colOff>
      <xdr:row>96</xdr:row>
      <xdr:rowOff>114658</xdr:rowOff>
    </xdr:to>
    <xdr:sp macro="" textlink="">
      <xdr:nvSpPr>
        <xdr:cNvPr id="478" name="楕円 477"/>
        <xdr:cNvSpPr/>
      </xdr:nvSpPr>
      <xdr:spPr>
        <a:xfrm>
          <a:off x="9588500" y="1647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131185</xdr:rowOff>
    </xdr:from>
    <xdr:ext cx="599010" cy="259045"/>
    <xdr:sp macro="" textlink="">
      <xdr:nvSpPr>
        <xdr:cNvPr id="479" name="テキスト ボックス 478"/>
        <xdr:cNvSpPr txBox="1"/>
      </xdr:nvSpPr>
      <xdr:spPr>
        <a:xfrm>
          <a:off x="9339795" y="1624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127769</xdr:rowOff>
    </xdr:from>
    <xdr:to>
      <xdr:col>46</xdr:col>
      <xdr:colOff>38100</xdr:colOff>
      <xdr:row>94</xdr:row>
      <xdr:rowOff>57919</xdr:rowOff>
    </xdr:to>
    <xdr:sp macro="" textlink="">
      <xdr:nvSpPr>
        <xdr:cNvPr id="480" name="楕円 479"/>
        <xdr:cNvSpPr/>
      </xdr:nvSpPr>
      <xdr:spPr>
        <a:xfrm>
          <a:off x="8699500" y="160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74446</xdr:rowOff>
    </xdr:from>
    <xdr:ext cx="599010" cy="259045"/>
    <xdr:sp macro="" textlink="">
      <xdr:nvSpPr>
        <xdr:cNvPr id="481" name="テキスト ボックス 480"/>
        <xdr:cNvSpPr txBox="1"/>
      </xdr:nvSpPr>
      <xdr:spPr>
        <a:xfrm>
          <a:off x="8450795" y="1584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40384</xdr:rowOff>
    </xdr:from>
    <xdr:to>
      <xdr:col>41</xdr:col>
      <xdr:colOff>101600</xdr:colOff>
      <xdr:row>96</xdr:row>
      <xdr:rowOff>141984</xdr:rowOff>
    </xdr:to>
    <xdr:sp macro="" textlink="">
      <xdr:nvSpPr>
        <xdr:cNvPr id="482" name="楕円 481"/>
        <xdr:cNvSpPr/>
      </xdr:nvSpPr>
      <xdr:spPr>
        <a:xfrm>
          <a:off x="7810500" y="164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158511</xdr:rowOff>
    </xdr:from>
    <xdr:ext cx="599010" cy="259045"/>
    <xdr:sp macro="" textlink="">
      <xdr:nvSpPr>
        <xdr:cNvPr id="483" name="テキスト ボックス 482"/>
        <xdr:cNvSpPr txBox="1"/>
      </xdr:nvSpPr>
      <xdr:spPr>
        <a:xfrm>
          <a:off x="7561795" y="1627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157384</xdr:rowOff>
    </xdr:from>
    <xdr:to>
      <xdr:col>36</xdr:col>
      <xdr:colOff>165100</xdr:colOff>
      <xdr:row>97</xdr:row>
      <xdr:rowOff>87534</xdr:rowOff>
    </xdr:to>
    <xdr:sp macro="" textlink="">
      <xdr:nvSpPr>
        <xdr:cNvPr id="484" name="楕円 483"/>
        <xdr:cNvSpPr/>
      </xdr:nvSpPr>
      <xdr:spPr>
        <a:xfrm>
          <a:off x="6921500" y="166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104061</xdr:rowOff>
    </xdr:from>
    <xdr:ext cx="534377" cy="259045"/>
    <xdr:sp macro="" textlink="">
      <xdr:nvSpPr>
        <xdr:cNvPr id="485" name="テキスト ボックス 484"/>
        <xdr:cNvSpPr txBox="1"/>
      </xdr:nvSpPr>
      <xdr:spPr>
        <a:xfrm>
          <a:off x="6705111" y="163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13856</xdr:rowOff>
    </xdr:from>
    <xdr:to>
      <xdr:col>85</xdr:col>
      <xdr:colOff>127000</xdr:colOff>
      <xdr:row>38</xdr:row>
      <xdr:rowOff>97142</xdr:rowOff>
    </xdr:to>
    <xdr:cxnSp macro="">
      <xdr:nvCxnSpPr>
        <xdr:cNvPr id="514" name="直線コネクタ 513"/>
        <xdr:cNvCxnSpPr/>
      </xdr:nvCxnSpPr>
      <xdr:spPr>
        <a:xfrm flipV="1">
          <a:off x="15481300" y="6528956"/>
          <a:ext cx="8382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97142</xdr:rowOff>
    </xdr:from>
    <xdr:to>
      <xdr:col>81</xdr:col>
      <xdr:colOff>50800</xdr:colOff>
      <xdr:row>39</xdr:row>
      <xdr:rowOff>31896</xdr:rowOff>
    </xdr:to>
    <xdr:cxnSp macro="">
      <xdr:nvCxnSpPr>
        <xdr:cNvPr id="517" name="直線コネクタ 516"/>
        <xdr:cNvCxnSpPr/>
      </xdr:nvCxnSpPr>
      <xdr:spPr>
        <a:xfrm flipV="1">
          <a:off x="14592300" y="6612242"/>
          <a:ext cx="889000" cy="1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122993</xdr:rowOff>
    </xdr:from>
    <xdr:to>
      <xdr:col>76</xdr:col>
      <xdr:colOff>114300</xdr:colOff>
      <xdr:row>39</xdr:row>
      <xdr:rowOff>31896</xdr:rowOff>
    </xdr:to>
    <xdr:cxnSp macro="">
      <xdr:nvCxnSpPr>
        <xdr:cNvPr id="520" name="直線コネクタ 519"/>
        <xdr:cNvCxnSpPr/>
      </xdr:nvCxnSpPr>
      <xdr:spPr>
        <a:xfrm>
          <a:off x="13703300" y="6638093"/>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122993</xdr:rowOff>
    </xdr:from>
    <xdr:to>
      <xdr:col>71</xdr:col>
      <xdr:colOff>177800</xdr:colOff>
      <xdr:row>38</xdr:row>
      <xdr:rowOff>134385</xdr:rowOff>
    </xdr:to>
    <xdr:cxnSp macro="">
      <xdr:nvCxnSpPr>
        <xdr:cNvPr id="523" name="直線コネクタ 522"/>
        <xdr:cNvCxnSpPr/>
      </xdr:nvCxnSpPr>
      <xdr:spPr>
        <a:xfrm flipV="1">
          <a:off x="12814300" y="6638093"/>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134506</xdr:rowOff>
    </xdr:from>
    <xdr:to>
      <xdr:col>85</xdr:col>
      <xdr:colOff>177800</xdr:colOff>
      <xdr:row>38</xdr:row>
      <xdr:rowOff>64656</xdr:rowOff>
    </xdr:to>
    <xdr:sp macro="" textlink="">
      <xdr:nvSpPr>
        <xdr:cNvPr id="533" name="楕円 532"/>
        <xdr:cNvSpPr/>
      </xdr:nvSpPr>
      <xdr:spPr>
        <a:xfrm>
          <a:off x="16268700" y="64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112933</xdr:rowOff>
    </xdr:from>
    <xdr:ext cx="534377" cy="259045"/>
    <xdr:sp macro="" textlink="">
      <xdr:nvSpPr>
        <xdr:cNvPr id="534" name="災害復旧事業費該当値テキスト"/>
        <xdr:cNvSpPr txBox="1"/>
      </xdr:nvSpPr>
      <xdr:spPr>
        <a:xfrm>
          <a:off x="16370300" y="64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46342</xdr:rowOff>
    </xdr:from>
    <xdr:to>
      <xdr:col>81</xdr:col>
      <xdr:colOff>101600</xdr:colOff>
      <xdr:row>38</xdr:row>
      <xdr:rowOff>147942</xdr:rowOff>
    </xdr:to>
    <xdr:sp macro="" textlink="">
      <xdr:nvSpPr>
        <xdr:cNvPr id="535" name="楕円 534"/>
        <xdr:cNvSpPr/>
      </xdr:nvSpPr>
      <xdr:spPr>
        <a:xfrm>
          <a:off x="15430500" y="65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139069</xdr:rowOff>
    </xdr:from>
    <xdr:ext cx="469744" cy="259045"/>
    <xdr:sp macro="" textlink="">
      <xdr:nvSpPr>
        <xdr:cNvPr id="536" name="テキスト ボックス 535"/>
        <xdr:cNvSpPr txBox="1"/>
      </xdr:nvSpPr>
      <xdr:spPr>
        <a:xfrm>
          <a:off x="15246428" y="66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152546</xdr:rowOff>
    </xdr:from>
    <xdr:to>
      <xdr:col>76</xdr:col>
      <xdr:colOff>165100</xdr:colOff>
      <xdr:row>39</xdr:row>
      <xdr:rowOff>82696</xdr:rowOff>
    </xdr:to>
    <xdr:sp macro="" textlink="">
      <xdr:nvSpPr>
        <xdr:cNvPr id="537" name="楕円 536"/>
        <xdr:cNvSpPr/>
      </xdr:nvSpPr>
      <xdr:spPr>
        <a:xfrm>
          <a:off x="14541500" y="66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73823</xdr:rowOff>
    </xdr:from>
    <xdr:ext cx="378565" cy="259045"/>
    <xdr:sp macro="" textlink="">
      <xdr:nvSpPr>
        <xdr:cNvPr id="538" name="テキスト ボックス 537"/>
        <xdr:cNvSpPr txBox="1"/>
      </xdr:nvSpPr>
      <xdr:spPr>
        <a:xfrm>
          <a:off x="14403017" y="676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72193</xdr:rowOff>
    </xdr:from>
    <xdr:to>
      <xdr:col>72</xdr:col>
      <xdr:colOff>38100</xdr:colOff>
      <xdr:row>39</xdr:row>
      <xdr:rowOff>2343</xdr:rowOff>
    </xdr:to>
    <xdr:sp macro="" textlink="">
      <xdr:nvSpPr>
        <xdr:cNvPr id="539" name="楕円 538"/>
        <xdr:cNvSpPr/>
      </xdr:nvSpPr>
      <xdr:spPr>
        <a:xfrm>
          <a:off x="13652500" y="65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164920</xdr:rowOff>
    </xdr:from>
    <xdr:ext cx="469744" cy="259045"/>
    <xdr:sp macro="" textlink="">
      <xdr:nvSpPr>
        <xdr:cNvPr id="540" name="テキスト ボックス 539"/>
        <xdr:cNvSpPr txBox="1"/>
      </xdr:nvSpPr>
      <xdr:spPr>
        <a:xfrm>
          <a:off x="13468428" y="66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83585</xdr:rowOff>
    </xdr:from>
    <xdr:to>
      <xdr:col>67</xdr:col>
      <xdr:colOff>101600</xdr:colOff>
      <xdr:row>39</xdr:row>
      <xdr:rowOff>13735</xdr:rowOff>
    </xdr:to>
    <xdr:sp macro="" textlink="">
      <xdr:nvSpPr>
        <xdr:cNvPr id="541" name="楕円 540"/>
        <xdr:cNvSpPr/>
      </xdr:nvSpPr>
      <xdr:spPr>
        <a:xfrm>
          <a:off x="12763500" y="65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4862</xdr:rowOff>
    </xdr:from>
    <xdr:ext cx="469744" cy="259045"/>
    <xdr:sp macro="" textlink="">
      <xdr:nvSpPr>
        <xdr:cNvPr id="542" name="テキスト ボックス 541"/>
        <xdr:cNvSpPr txBox="1"/>
      </xdr:nvSpPr>
      <xdr:spPr>
        <a:xfrm>
          <a:off x="12579428" y="66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124599</xdr:rowOff>
    </xdr:from>
    <xdr:to>
      <xdr:col>85</xdr:col>
      <xdr:colOff>127000</xdr:colOff>
      <xdr:row>74</xdr:row>
      <xdr:rowOff>156223</xdr:rowOff>
    </xdr:to>
    <xdr:cxnSp macro="">
      <xdr:nvCxnSpPr>
        <xdr:cNvPr id="618" name="直線コネクタ 617"/>
        <xdr:cNvCxnSpPr/>
      </xdr:nvCxnSpPr>
      <xdr:spPr>
        <a:xfrm flipV="1">
          <a:off x="15481300" y="12811899"/>
          <a:ext cx="8382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156223</xdr:rowOff>
    </xdr:from>
    <xdr:to>
      <xdr:col>81</xdr:col>
      <xdr:colOff>50800</xdr:colOff>
      <xdr:row>75</xdr:row>
      <xdr:rowOff>12932</xdr:rowOff>
    </xdr:to>
    <xdr:cxnSp macro="">
      <xdr:nvCxnSpPr>
        <xdr:cNvPr id="621" name="直線コネクタ 620"/>
        <xdr:cNvCxnSpPr/>
      </xdr:nvCxnSpPr>
      <xdr:spPr>
        <a:xfrm flipV="1">
          <a:off x="14592300" y="12843523"/>
          <a:ext cx="889000" cy="2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12932</xdr:rowOff>
    </xdr:from>
    <xdr:to>
      <xdr:col>76</xdr:col>
      <xdr:colOff>114300</xdr:colOff>
      <xdr:row>75</xdr:row>
      <xdr:rowOff>16389</xdr:rowOff>
    </xdr:to>
    <xdr:cxnSp macro="">
      <xdr:nvCxnSpPr>
        <xdr:cNvPr id="624" name="直線コネクタ 623"/>
        <xdr:cNvCxnSpPr/>
      </xdr:nvCxnSpPr>
      <xdr:spPr>
        <a:xfrm flipV="1">
          <a:off x="13703300" y="12871682"/>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164522</xdr:rowOff>
    </xdr:from>
    <xdr:to>
      <xdr:col>71</xdr:col>
      <xdr:colOff>177800</xdr:colOff>
      <xdr:row>75</xdr:row>
      <xdr:rowOff>16389</xdr:rowOff>
    </xdr:to>
    <xdr:cxnSp macro="">
      <xdr:nvCxnSpPr>
        <xdr:cNvPr id="627" name="直線コネクタ 626"/>
        <xdr:cNvCxnSpPr/>
      </xdr:nvCxnSpPr>
      <xdr:spPr>
        <a:xfrm>
          <a:off x="12814300" y="12851822"/>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73799</xdr:rowOff>
    </xdr:from>
    <xdr:to>
      <xdr:col>85</xdr:col>
      <xdr:colOff>177800</xdr:colOff>
      <xdr:row>75</xdr:row>
      <xdr:rowOff>3949</xdr:rowOff>
    </xdr:to>
    <xdr:sp macro="" textlink="">
      <xdr:nvSpPr>
        <xdr:cNvPr id="637" name="楕円 636"/>
        <xdr:cNvSpPr/>
      </xdr:nvSpPr>
      <xdr:spPr>
        <a:xfrm>
          <a:off x="16268700" y="127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96676</xdr:rowOff>
    </xdr:from>
    <xdr:ext cx="599010" cy="259045"/>
    <xdr:sp macro="" textlink="">
      <xdr:nvSpPr>
        <xdr:cNvPr id="638" name="公債費該当値テキスト"/>
        <xdr:cNvSpPr txBox="1"/>
      </xdr:nvSpPr>
      <xdr:spPr>
        <a:xfrm>
          <a:off x="16370300" y="1261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105423</xdr:rowOff>
    </xdr:from>
    <xdr:to>
      <xdr:col>81</xdr:col>
      <xdr:colOff>101600</xdr:colOff>
      <xdr:row>75</xdr:row>
      <xdr:rowOff>35573</xdr:rowOff>
    </xdr:to>
    <xdr:sp macro="" textlink="">
      <xdr:nvSpPr>
        <xdr:cNvPr id="639" name="楕円 638"/>
        <xdr:cNvSpPr/>
      </xdr:nvSpPr>
      <xdr:spPr>
        <a:xfrm>
          <a:off x="15430500" y="127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52100</xdr:rowOff>
    </xdr:from>
    <xdr:ext cx="599010" cy="259045"/>
    <xdr:sp macro="" textlink="">
      <xdr:nvSpPr>
        <xdr:cNvPr id="640" name="テキスト ボックス 639"/>
        <xdr:cNvSpPr txBox="1"/>
      </xdr:nvSpPr>
      <xdr:spPr>
        <a:xfrm>
          <a:off x="15181795" y="1256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133582</xdr:rowOff>
    </xdr:from>
    <xdr:to>
      <xdr:col>76</xdr:col>
      <xdr:colOff>165100</xdr:colOff>
      <xdr:row>75</xdr:row>
      <xdr:rowOff>63732</xdr:rowOff>
    </xdr:to>
    <xdr:sp macro="" textlink="">
      <xdr:nvSpPr>
        <xdr:cNvPr id="641" name="楕円 640"/>
        <xdr:cNvSpPr/>
      </xdr:nvSpPr>
      <xdr:spPr>
        <a:xfrm>
          <a:off x="14541500" y="128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80259</xdr:rowOff>
    </xdr:from>
    <xdr:ext cx="599010" cy="259045"/>
    <xdr:sp macro="" textlink="">
      <xdr:nvSpPr>
        <xdr:cNvPr id="642" name="テキスト ボックス 641"/>
        <xdr:cNvSpPr txBox="1"/>
      </xdr:nvSpPr>
      <xdr:spPr>
        <a:xfrm>
          <a:off x="14292795" y="1259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137039</xdr:rowOff>
    </xdr:from>
    <xdr:to>
      <xdr:col>72</xdr:col>
      <xdr:colOff>38100</xdr:colOff>
      <xdr:row>75</xdr:row>
      <xdr:rowOff>67189</xdr:rowOff>
    </xdr:to>
    <xdr:sp macro="" textlink="">
      <xdr:nvSpPr>
        <xdr:cNvPr id="643" name="楕円 642"/>
        <xdr:cNvSpPr/>
      </xdr:nvSpPr>
      <xdr:spPr>
        <a:xfrm>
          <a:off x="13652500" y="128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83716</xdr:rowOff>
    </xdr:from>
    <xdr:ext cx="599010" cy="259045"/>
    <xdr:sp macro="" textlink="">
      <xdr:nvSpPr>
        <xdr:cNvPr id="644" name="テキスト ボックス 643"/>
        <xdr:cNvSpPr txBox="1"/>
      </xdr:nvSpPr>
      <xdr:spPr>
        <a:xfrm>
          <a:off x="13403795" y="125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113722</xdr:rowOff>
    </xdr:from>
    <xdr:to>
      <xdr:col>67</xdr:col>
      <xdr:colOff>101600</xdr:colOff>
      <xdr:row>75</xdr:row>
      <xdr:rowOff>43872</xdr:rowOff>
    </xdr:to>
    <xdr:sp macro="" textlink="">
      <xdr:nvSpPr>
        <xdr:cNvPr id="645" name="楕円 644"/>
        <xdr:cNvSpPr/>
      </xdr:nvSpPr>
      <xdr:spPr>
        <a:xfrm>
          <a:off x="12763500" y="128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60399</xdr:rowOff>
    </xdr:from>
    <xdr:ext cx="599010" cy="259045"/>
    <xdr:sp macro="" textlink="">
      <xdr:nvSpPr>
        <xdr:cNvPr id="646" name="テキスト ボックス 645"/>
        <xdr:cNvSpPr txBox="1"/>
      </xdr:nvSpPr>
      <xdr:spPr>
        <a:xfrm>
          <a:off x="12514795" y="1257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41397</xdr:rowOff>
    </xdr:from>
    <xdr:to>
      <xdr:col>85</xdr:col>
      <xdr:colOff>127000</xdr:colOff>
      <xdr:row>98</xdr:row>
      <xdr:rowOff>48247</xdr:rowOff>
    </xdr:to>
    <xdr:cxnSp macro="">
      <xdr:nvCxnSpPr>
        <xdr:cNvPr id="673" name="直線コネクタ 672"/>
        <xdr:cNvCxnSpPr/>
      </xdr:nvCxnSpPr>
      <xdr:spPr>
        <a:xfrm flipV="1">
          <a:off x="15481300" y="16843497"/>
          <a:ext cx="838200" cy="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16923</xdr:rowOff>
    </xdr:from>
    <xdr:to>
      <xdr:col>81</xdr:col>
      <xdr:colOff>50800</xdr:colOff>
      <xdr:row>98</xdr:row>
      <xdr:rowOff>48247</xdr:rowOff>
    </xdr:to>
    <xdr:cxnSp macro="">
      <xdr:nvCxnSpPr>
        <xdr:cNvPr id="676" name="直線コネクタ 675"/>
        <xdr:cNvCxnSpPr/>
      </xdr:nvCxnSpPr>
      <xdr:spPr>
        <a:xfrm>
          <a:off x="14592300" y="16819023"/>
          <a:ext cx="889000" cy="3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16923</xdr:rowOff>
    </xdr:from>
    <xdr:to>
      <xdr:col>76</xdr:col>
      <xdr:colOff>114300</xdr:colOff>
      <xdr:row>98</xdr:row>
      <xdr:rowOff>27437</xdr:rowOff>
    </xdr:to>
    <xdr:cxnSp macro="">
      <xdr:nvCxnSpPr>
        <xdr:cNvPr id="679" name="直線コネクタ 678"/>
        <xdr:cNvCxnSpPr/>
      </xdr:nvCxnSpPr>
      <xdr:spPr>
        <a:xfrm flipV="1">
          <a:off x="13703300" y="16819023"/>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27437</xdr:rowOff>
    </xdr:from>
    <xdr:to>
      <xdr:col>71</xdr:col>
      <xdr:colOff>177800</xdr:colOff>
      <xdr:row>98</xdr:row>
      <xdr:rowOff>52093</xdr:rowOff>
    </xdr:to>
    <xdr:cxnSp macro="">
      <xdr:nvCxnSpPr>
        <xdr:cNvPr id="682" name="直線コネクタ 681"/>
        <xdr:cNvCxnSpPr/>
      </xdr:nvCxnSpPr>
      <xdr:spPr>
        <a:xfrm flipV="1">
          <a:off x="12814300" y="16829537"/>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162047</xdr:rowOff>
    </xdr:from>
    <xdr:to>
      <xdr:col>85</xdr:col>
      <xdr:colOff>177800</xdr:colOff>
      <xdr:row>98</xdr:row>
      <xdr:rowOff>92197</xdr:rowOff>
    </xdr:to>
    <xdr:sp macro="" textlink="">
      <xdr:nvSpPr>
        <xdr:cNvPr id="692" name="楕円 691"/>
        <xdr:cNvSpPr/>
      </xdr:nvSpPr>
      <xdr:spPr>
        <a:xfrm>
          <a:off x="16268700" y="167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126865</xdr:rowOff>
    </xdr:from>
    <xdr:ext cx="534377" cy="259045"/>
    <xdr:sp macro="" textlink="">
      <xdr:nvSpPr>
        <xdr:cNvPr id="693" name="積立金該当値テキスト"/>
        <xdr:cNvSpPr txBox="1"/>
      </xdr:nvSpPr>
      <xdr:spPr>
        <a:xfrm>
          <a:off x="16370300" y="167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168897</xdr:rowOff>
    </xdr:from>
    <xdr:to>
      <xdr:col>81</xdr:col>
      <xdr:colOff>101600</xdr:colOff>
      <xdr:row>98</xdr:row>
      <xdr:rowOff>99047</xdr:rowOff>
    </xdr:to>
    <xdr:sp macro="" textlink="">
      <xdr:nvSpPr>
        <xdr:cNvPr id="694" name="楕円 693"/>
        <xdr:cNvSpPr/>
      </xdr:nvSpPr>
      <xdr:spPr>
        <a:xfrm>
          <a:off x="15430500" y="167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90174</xdr:rowOff>
    </xdr:from>
    <xdr:ext cx="534377" cy="259045"/>
    <xdr:sp macro="" textlink="">
      <xdr:nvSpPr>
        <xdr:cNvPr id="695" name="テキスト ボックス 694"/>
        <xdr:cNvSpPr txBox="1"/>
      </xdr:nvSpPr>
      <xdr:spPr>
        <a:xfrm>
          <a:off x="15214111" y="168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137573</xdr:rowOff>
    </xdr:from>
    <xdr:to>
      <xdr:col>76</xdr:col>
      <xdr:colOff>165100</xdr:colOff>
      <xdr:row>98</xdr:row>
      <xdr:rowOff>67723</xdr:rowOff>
    </xdr:to>
    <xdr:sp macro="" textlink="">
      <xdr:nvSpPr>
        <xdr:cNvPr id="696" name="楕円 695"/>
        <xdr:cNvSpPr/>
      </xdr:nvSpPr>
      <xdr:spPr>
        <a:xfrm>
          <a:off x="14541500" y="167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84250</xdr:rowOff>
    </xdr:from>
    <xdr:ext cx="534377" cy="259045"/>
    <xdr:sp macro="" textlink="">
      <xdr:nvSpPr>
        <xdr:cNvPr id="697" name="テキスト ボックス 696"/>
        <xdr:cNvSpPr txBox="1"/>
      </xdr:nvSpPr>
      <xdr:spPr>
        <a:xfrm>
          <a:off x="14325111" y="165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148087</xdr:rowOff>
    </xdr:from>
    <xdr:to>
      <xdr:col>72</xdr:col>
      <xdr:colOff>38100</xdr:colOff>
      <xdr:row>98</xdr:row>
      <xdr:rowOff>78237</xdr:rowOff>
    </xdr:to>
    <xdr:sp macro="" textlink="">
      <xdr:nvSpPr>
        <xdr:cNvPr id="698" name="楕円 697"/>
        <xdr:cNvSpPr/>
      </xdr:nvSpPr>
      <xdr:spPr>
        <a:xfrm>
          <a:off x="13652500" y="16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94764</xdr:rowOff>
    </xdr:from>
    <xdr:ext cx="534377" cy="259045"/>
    <xdr:sp macro="" textlink="">
      <xdr:nvSpPr>
        <xdr:cNvPr id="699" name="テキスト ボックス 698"/>
        <xdr:cNvSpPr txBox="1"/>
      </xdr:nvSpPr>
      <xdr:spPr>
        <a:xfrm>
          <a:off x="13436111" y="165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1293</xdr:rowOff>
    </xdr:from>
    <xdr:to>
      <xdr:col>67</xdr:col>
      <xdr:colOff>101600</xdr:colOff>
      <xdr:row>98</xdr:row>
      <xdr:rowOff>102893</xdr:rowOff>
    </xdr:to>
    <xdr:sp macro="" textlink="">
      <xdr:nvSpPr>
        <xdr:cNvPr id="700" name="楕円 699"/>
        <xdr:cNvSpPr/>
      </xdr:nvSpPr>
      <xdr:spPr>
        <a:xfrm>
          <a:off x="12763500" y="168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94020</xdr:rowOff>
    </xdr:from>
    <xdr:ext cx="534377" cy="259045"/>
    <xdr:sp macro="" textlink="">
      <xdr:nvSpPr>
        <xdr:cNvPr id="701" name="テキスト ボックス 700"/>
        <xdr:cNvSpPr txBox="1"/>
      </xdr:nvSpPr>
      <xdr:spPr>
        <a:xfrm>
          <a:off x="12547111" y="168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166903</xdr:rowOff>
    </xdr:from>
    <xdr:to>
      <xdr:col>107</xdr:col>
      <xdr:colOff>50800</xdr:colOff>
      <xdr:row>38</xdr:row>
      <xdr:rowOff>139700</xdr:rowOff>
    </xdr:to>
    <xdr:cxnSp macro="">
      <xdr:nvCxnSpPr>
        <xdr:cNvPr id="734" name="直線コネクタ 733"/>
        <xdr:cNvCxnSpPr/>
      </xdr:nvCxnSpPr>
      <xdr:spPr>
        <a:xfrm>
          <a:off x="19545300" y="6339103"/>
          <a:ext cx="889000" cy="3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166903</xdr:rowOff>
    </xdr:from>
    <xdr:to>
      <xdr:col>102</xdr:col>
      <xdr:colOff>114300</xdr:colOff>
      <xdr:row>38</xdr:row>
      <xdr:rowOff>7844</xdr:rowOff>
    </xdr:to>
    <xdr:cxnSp macro="">
      <xdr:nvCxnSpPr>
        <xdr:cNvPr id="737" name="直線コネクタ 736"/>
        <xdr:cNvCxnSpPr/>
      </xdr:nvCxnSpPr>
      <xdr:spPr>
        <a:xfrm flipV="1">
          <a:off x="18656300" y="6339103"/>
          <a:ext cx="889000" cy="1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116103</xdr:rowOff>
    </xdr:from>
    <xdr:to>
      <xdr:col>102</xdr:col>
      <xdr:colOff>165100</xdr:colOff>
      <xdr:row>37</xdr:row>
      <xdr:rowOff>46253</xdr:rowOff>
    </xdr:to>
    <xdr:sp macro="" textlink="">
      <xdr:nvSpPr>
        <xdr:cNvPr id="753" name="楕円 752"/>
        <xdr:cNvSpPr/>
      </xdr:nvSpPr>
      <xdr:spPr>
        <a:xfrm>
          <a:off x="19494500" y="62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62780</xdr:rowOff>
    </xdr:from>
    <xdr:ext cx="469744" cy="259045"/>
    <xdr:sp macro="" textlink="">
      <xdr:nvSpPr>
        <xdr:cNvPr id="754" name="テキスト ボックス 753"/>
        <xdr:cNvSpPr txBox="1"/>
      </xdr:nvSpPr>
      <xdr:spPr>
        <a:xfrm>
          <a:off x="19310428" y="60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128494</xdr:rowOff>
    </xdr:from>
    <xdr:to>
      <xdr:col>98</xdr:col>
      <xdr:colOff>38100</xdr:colOff>
      <xdr:row>38</xdr:row>
      <xdr:rowOff>58644</xdr:rowOff>
    </xdr:to>
    <xdr:sp macro="" textlink="">
      <xdr:nvSpPr>
        <xdr:cNvPr id="755" name="楕円 754"/>
        <xdr:cNvSpPr/>
      </xdr:nvSpPr>
      <xdr:spPr>
        <a:xfrm>
          <a:off x="18605500" y="64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75171</xdr:rowOff>
    </xdr:from>
    <xdr:ext cx="469744" cy="259045"/>
    <xdr:sp macro="" textlink="">
      <xdr:nvSpPr>
        <xdr:cNvPr id="756" name="テキスト ボックス 755"/>
        <xdr:cNvSpPr txBox="1"/>
      </xdr:nvSpPr>
      <xdr:spPr>
        <a:xfrm>
          <a:off x="18421428" y="624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22199</xdr:rowOff>
    </xdr:from>
    <xdr:to>
      <xdr:col>116</xdr:col>
      <xdr:colOff>63500</xdr:colOff>
      <xdr:row>57</xdr:row>
      <xdr:rowOff>72872</xdr:rowOff>
    </xdr:to>
    <xdr:cxnSp macro="">
      <xdr:nvCxnSpPr>
        <xdr:cNvPr id="785" name="直線コネクタ 784"/>
        <xdr:cNvCxnSpPr/>
      </xdr:nvCxnSpPr>
      <xdr:spPr>
        <a:xfrm>
          <a:off x="21323300" y="9794849"/>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6" name="貸付金平均値テキスト"/>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22199</xdr:rowOff>
    </xdr:from>
    <xdr:to>
      <xdr:col>111</xdr:col>
      <xdr:colOff>177800</xdr:colOff>
      <xdr:row>57</xdr:row>
      <xdr:rowOff>118059</xdr:rowOff>
    </xdr:to>
    <xdr:cxnSp macro="">
      <xdr:nvCxnSpPr>
        <xdr:cNvPr id="788" name="直線コネクタ 787"/>
        <xdr:cNvCxnSpPr/>
      </xdr:nvCxnSpPr>
      <xdr:spPr>
        <a:xfrm flipV="1">
          <a:off x="20434300" y="9794849"/>
          <a:ext cx="889000" cy="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81577</xdr:rowOff>
    </xdr:from>
    <xdr:ext cx="469744" cy="259045"/>
    <xdr:sp macro="" textlink="">
      <xdr:nvSpPr>
        <xdr:cNvPr id="790" name="テキスト ボックス 789"/>
        <xdr:cNvSpPr txBox="1"/>
      </xdr:nvSpPr>
      <xdr:spPr>
        <a:xfrm>
          <a:off x="21088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37668</xdr:rowOff>
    </xdr:from>
    <xdr:to>
      <xdr:col>107</xdr:col>
      <xdr:colOff>50800</xdr:colOff>
      <xdr:row>57</xdr:row>
      <xdr:rowOff>118059</xdr:rowOff>
    </xdr:to>
    <xdr:cxnSp macro="">
      <xdr:nvCxnSpPr>
        <xdr:cNvPr id="791" name="直線コネクタ 790"/>
        <xdr:cNvCxnSpPr/>
      </xdr:nvCxnSpPr>
      <xdr:spPr>
        <a:xfrm>
          <a:off x="19545300" y="9810318"/>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61383</xdr:rowOff>
    </xdr:from>
    <xdr:ext cx="469744" cy="259045"/>
    <xdr:sp macro="" textlink="">
      <xdr:nvSpPr>
        <xdr:cNvPr id="793" name="テキスト ボックス 792"/>
        <xdr:cNvSpPr txBox="1"/>
      </xdr:nvSpPr>
      <xdr:spPr>
        <a:xfrm>
          <a:off x="20199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37668</xdr:rowOff>
    </xdr:from>
    <xdr:to>
      <xdr:col>102</xdr:col>
      <xdr:colOff>114300</xdr:colOff>
      <xdr:row>58</xdr:row>
      <xdr:rowOff>59386</xdr:rowOff>
    </xdr:to>
    <xdr:cxnSp macro="">
      <xdr:nvCxnSpPr>
        <xdr:cNvPr id="794" name="直線コネクタ 793"/>
        <xdr:cNvCxnSpPr/>
      </xdr:nvCxnSpPr>
      <xdr:spPr>
        <a:xfrm flipV="1">
          <a:off x="18656300" y="9810318"/>
          <a:ext cx="889000" cy="19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84472</xdr:rowOff>
    </xdr:from>
    <xdr:ext cx="469744" cy="259045"/>
    <xdr:sp macro="" textlink="">
      <xdr:nvSpPr>
        <xdr:cNvPr id="796" name="テキスト ボックス 795"/>
        <xdr:cNvSpPr txBox="1"/>
      </xdr:nvSpPr>
      <xdr:spPr>
        <a:xfrm>
          <a:off x="19310428"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22072</xdr:rowOff>
    </xdr:from>
    <xdr:to>
      <xdr:col>116</xdr:col>
      <xdr:colOff>114300</xdr:colOff>
      <xdr:row>57</xdr:row>
      <xdr:rowOff>123672</xdr:rowOff>
    </xdr:to>
    <xdr:sp macro="" textlink="">
      <xdr:nvSpPr>
        <xdr:cNvPr id="804" name="楕円 803"/>
        <xdr:cNvSpPr/>
      </xdr:nvSpPr>
      <xdr:spPr>
        <a:xfrm>
          <a:off x="22110700" y="97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44949</xdr:rowOff>
    </xdr:from>
    <xdr:ext cx="469744" cy="259045"/>
    <xdr:sp macro="" textlink="">
      <xdr:nvSpPr>
        <xdr:cNvPr id="805" name="貸付金該当値テキスト"/>
        <xdr:cNvSpPr txBox="1"/>
      </xdr:nvSpPr>
      <xdr:spPr>
        <a:xfrm>
          <a:off x="22212300" y="96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142849</xdr:rowOff>
    </xdr:from>
    <xdr:to>
      <xdr:col>112</xdr:col>
      <xdr:colOff>38100</xdr:colOff>
      <xdr:row>57</xdr:row>
      <xdr:rowOff>72999</xdr:rowOff>
    </xdr:to>
    <xdr:sp macro="" textlink="">
      <xdr:nvSpPr>
        <xdr:cNvPr id="806" name="楕円 805"/>
        <xdr:cNvSpPr/>
      </xdr:nvSpPr>
      <xdr:spPr>
        <a:xfrm>
          <a:off x="21272500" y="97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89526</xdr:rowOff>
    </xdr:from>
    <xdr:ext cx="469744" cy="259045"/>
    <xdr:sp macro="" textlink="">
      <xdr:nvSpPr>
        <xdr:cNvPr id="807" name="テキスト ボックス 806"/>
        <xdr:cNvSpPr txBox="1"/>
      </xdr:nvSpPr>
      <xdr:spPr>
        <a:xfrm>
          <a:off x="21088428" y="951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67259</xdr:rowOff>
    </xdr:from>
    <xdr:to>
      <xdr:col>107</xdr:col>
      <xdr:colOff>101600</xdr:colOff>
      <xdr:row>57</xdr:row>
      <xdr:rowOff>168859</xdr:rowOff>
    </xdr:to>
    <xdr:sp macro="" textlink="">
      <xdr:nvSpPr>
        <xdr:cNvPr id="808" name="楕円 807"/>
        <xdr:cNvSpPr/>
      </xdr:nvSpPr>
      <xdr:spPr>
        <a:xfrm>
          <a:off x="20383500" y="9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13936</xdr:rowOff>
    </xdr:from>
    <xdr:ext cx="469744" cy="259045"/>
    <xdr:sp macro="" textlink="">
      <xdr:nvSpPr>
        <xdr:cNvPr id="809" name="テキスト ボックス 808"/>
        <xdr:cNvSpPr txBox="1"/>
      </xdr:nvSpPr>
      <xdr:spPr>
        <a:xfrm>
          <a:off x="20199428" y="961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158318</xdr:rowOff>
    </xdr:from>
    <xdr:to>
      <xdr:col>102</xdr:col>
      <xdr:colOff>165100</xdr:colOff>
      <xdr:row>57</xdr:row>
      <xdr:rowOff>88468</xdr:rowOff>
    </xdr:to>
    <xdr:sp macro="" textlink="">
      <xdr:nvSpPr>
        <xdr:cNvPr id="810" name="楕円 809"/>
        <xdr:cNvSpPr/>
      </xdr:nvSpPr>
      <xdr:spPr>
        <a:xfrm>
          <a:off x="19494500" y="97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11" name="テキスト ボックス 810"/>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8586</xdr:rowOff>
    </xdr:from>
    <xdr:to>
      <xdr:col>98</xdr:col>
      <xdr:colOff>38100</xdr:colOff>
      <xdr:row>58</xdr:row>
      <xdr:rowOff>110186</xdr:rowOff>
    </xdr:to>
    <xdr:sp macro="" textlink="">
      <xdr:nvSpPr>
        <xdr:cNvPr id="812" name="楕円 811"/>
        <xdr:cNvSpPr/>
      </xdr:nvSpPr>
      <xdr:spPr>
        <a:xfrm>
          <a:off x="18605500" y="9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101313</xdr:rowOff>
    </xdr:from>
    <xdr:ext cx="469744" cy="259045"/>
    <xdr:sp macro="" textlink="">
      <xdr:nvSpPr>
        <xdr:cNvPr id="813" name="テキスト ボックス 812"/>
        <xdr:cNvSpPr txBox="1"/>
      </xdr:nvSpPr>
      <xdr:spPr>
        <a:xfrm>
          <a:off x="18421428" y="1004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169625</xdr:rowOff>
    </xdr:from>
    <xdr:to>
      <xdr:col>116</xdr:col>
      <xdr:colOff>63500</xdr:colOff>
      <xdr:row>74</xdr:row>
      <xdr:rowOff>5305</xdr:rowOff>
    </xdr:to>
    <xdr:cxnSp macro="">
      <xdr:nvCxnSpPr>
        <xdr:cNvPr id="845" name="直線コネクタ 844"/>
        <xdr:cNvCxnSpPr/>
      </xdr:nvCxnSpPr>
      <xdr:spPr>
        <a:xfrm flipV="1">
          <a:off x="21323300" y="12685475"/>
          <a:ext cx="8382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161929</xdr:rowOff>
    </xdr:from>
    <xdr:to>
      <xdr:col>111</xdr:col>
      <xdr:colOff>177800</xdr:colOff>
      <xdr:row>74</xdr:row>
      <xdr:rowOff>5305</xdr:rowOff>
    </xdr:to>
    <xdr:cxnSp macro="">
      <xdr:nvCxnSpPr>
        <xdr:cNvPr id="848" name="直線コネクタ 847"/>
        <xdr:cNvCxnSpPr/>
      </xdr:nvCxnSpPr>
      <xdr:spPr>
        <a:xfrm>
          <a:off x="20434300" y="12677779"/>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139864</xdr:rowOff>
    </xdr:from>
    <xdr:to>
      <xdr:col>107</xdr:col>
      <xdr:colOff>50800</xdr:colOff>
      <xdr:row>73</xdr:row>
      <xdr:rowOff>161929</xdr:rowOff>
    </xdr:to>
    <xdr:cxnSp macro="">
      <xdr:nvCxnSpPr>
        <xdr:cNvPr id="851" name="直線コネクタ 850"/>
        <xdr:cNvCxnSpPr/>
      </xdr:nvCxnSpPr>
      <xdr:spPr>
        <a:xfrm>
          <a:off x="19545300" y="12655714"/>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124406</xdr:rowOff>
    </xdr:from>
    <xdr:to>
      <xdr:col>102</xdr:col>
      <xdr:colOff>114300</xdr:colOff>
      <xdr:row>73</xdr:row>
      <xdr:rowOff>139864</xdr:rowOff>
    </xdr:to>
    <xdr:cxnSp macro="">
      <xdr:nvCxnSpPr>
        <xdr:cNvPr id="854" name="直線コネクタ 853"/>
        <xdr:cNvCxnSpPr/>
      </xdr:nvCxnSpPr>
      <xdr:spPr>
        <a:xfrm>
          <a:off x="18656300" y="12640256"/>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118825</xdr:rowOff>
    </xdr:from>
    <xdr:to>
      <xdr:col>116</xdr:col>
      <xdr:colOff>114300</xdr:colOff>
      <xdr:row>74</xdr:row>
      <xdr:rowOff>48975</xdr:rowOff>
    </xdr:to>
    <xdr:sp macro="" textlink="">
      <xdr:nvSpPr>
        <xdr:cNvPr id="864" name="楕円 863"/>
        <xdr:cNvSpPr/>
      </xdr:nvSpPr>
      <xdr:spPr>
        <a:xfrm>
          <a:off x="22110700" y="126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141702</xdr:rowOff>
    </xdr:from>
    <xdr:ext cx="599010" cy="259045"/>
    <xdr:sp macro="" textlink="">
      <xdr:nvSpPr>
        <xdr:cNvPr id="865" name="繰出金該当値テキスト"/>
        <xdr:cNvSpPr txBox="1"/>
      </xdr:nvSpPr>
      <xdr:spPr>
        <a:xfrm>
          <a:off x="22212300" y="1248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125955</xdr:rowOff>
    </xdr:from>
    <xdr:to>
      <xdr:col>112</xdr:col>
      <xdr:colOff>38100</xdr:colOff>
      <xdr:row>74</xdr:row>
      <xdr:rowOff>56105</xdr:rowOff>
    </xdr:to>
    <xdr:sp macro="" textlink="">
      <xdr:nvSpPr>
        <xdr:cNvPr id="866" name="楕円 865"/>
        <xdr:cNvSpPr/>
      </xdr:nvSpPr>
      <xdr:spPr>
        <a:xfrm>
          <a:off x="21272500" y="126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72632</xdr:rowOff>
    </xdr:from>
    <xdr:ext cx="599010" cy="259045"/>
    <xdr:sp macro="" textlink="">
      <xdr:nvSpPr>
        <xdr:cNvPr id="867" name="テキスト ボックス 866"/>
        <xdr:cNvSpPr txBox="1"/>
      </xdr:nvSpPr>
      <xdr:spPr>
        <a:xfrm>
          <a:off x="21023795" y="1241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111129</xdr:rowOff>
    </xdr:from>
    <xdr:to>
      <xdr:col>107</xdr:col>
      <xdr:colOff>101600</xdr:colOff>
      <xdr:row>74</xdr:row>
      <xdr:rowOff>41279</xdr:rowOff>
    </xdr:to>
    <xdr:sp macro="" textlink="">
      <xdr:nvSpPr>
        <xdr:cNvPr id="868" name="楕円 867"/>
        <xdr:cNvSpPr/>
      </xdr:nvSpPr>
      <xdr:spPr>
        <a:xfrm>
          <a:off x="20383500" y="126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57806</xdr:rowOff>
    </xdr:from>
    <xdr:ext cx="599010" cy="259045"/>
    <xdr:sp macro="" textlink="">
      <xdr:nvSpPr>
        <xdr:cNvPr id="869" name="テキスト ボックス 868"/>
        <xdr:cNvSpPr txBox="1"/>
      </xdr:nvSpPr>
      <xdr:spPr>
        <a:xfrm>
          <a:off x="20134795" y="1240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89064</xdr:rowOff>
    </xdr:from>
    <xdr:to>
      <xdr:col>102</xdr:col>
      <xdr:colOff>165100</xdr:colOff>
      <xdr:row>74</xdr:row>
      <xdr:rowOff>19214</xdr:rowOff>
    </xdr:to>
    <xdr:sp macro="" textlink="">
      <xdr:nvSpPr>
        <xdr:cNvPr id="870" name="楕円 869"/>
        <xdr:cNvSpPr/>
      </xdr:nvSpPr>
      <xdr:spPr>
        <a:xfrm>
          <a:off x="19494500" y="1260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35741</xdr:rowOff>
    </xdr:from>
    <xdr:ext cx="599010" cy="259045"/>
    <xdr:sp macro="" textlink="">
      <xdr:nvSpPr>
        <xdr:cNvPr id="871" name="テキスト ボックス 870"/>
        <xdr:cNvSpPr txBox="1"/>
      </xdr:nvSpPr>
      <xdr:spPr>
        <a:xfrm>
          <a:off x="19245795" y="1238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73606</xdr:rowOff>
    </xdr:from>
    <xdr:to>
      <xdr:col>98</xdr:col>
      <xdr:colOff>38100</xdr:colOff>
      <xdr:row>74</xdr:row>
      <xdr:rowOff>3756</xdr:rowOff>
    </xdr:to>
    <xdr:sp macro="" textlink="">
      <xdr:nvSpPr>
        <xdr:cNvPr id="872" name="楕円 871"/>
        <xdr:cNvSpPr/>
      </xdr:nvSpPr>
      <xdr:spPr>
        <a:xfrm>
          <a:off x="18605500" y="1258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20283</xdr:rowOff>
    </xdr:from>
    <xdr:ext cx="599010" cy="259045"/>
    <xdr:sp macro="" textlink="">
      <xdr:nvSpPr>
        <xdr:cNvPr id="873" name="テキスト ボックス 872"/>
        <xdr:cNvSpPr txBox="1"/>
      </xdr:nvSpPr>
      <xdr:spPr>
        <a:xfrm>
          <a:off x="18356795" y="1236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人件費は前年度に引き続き類似団体中最高となって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おり、高止まりの傾向にある。主に人口減が要因だが平成２９年度に一部事務組合である山県郡西部衛生組合解散による職員引き受けの影響もある。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維持補修費は道路の維持補修や橋梁点検に掛かる経費が多くを占めている。人口当たりの公共施設が過多であるという問題があるため、安芸太田町公共施設等総合管理計画に従い、施設の解体等適正配置を進め、維持補修費が過大となることを防ぐ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補助費等は、病院事業会計補助金や広島市への消防事務の負担金が多額となっている。病院事業については経営戦略計画を策定し機能とともに人口減に対応した病床のあり方を検討する必要がある。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は学校建設事業が順次終了したことにより減額となった。今後は新規としてはアナログ防災行政無線のデジタル化事業が予定されているが、基本的には新規整備は控える方針である。一方で施設の老朽化が進んでおり、更新整備は増加する見通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公債費は、近年の大型事業の償還が始まり、今後数年は上昇する。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繰出金は、簡易水道事業繰出金の減等により平成３０年度は減となったが、人口減により住民一人当たりのコストは増となった。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6,275
6,244
341.89
7,269,850
7,157,151
66,737
4,354,746
11,808,962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73660</xdr:rowOff>
    </xdr:from>
    <xdr:to>
      <xdr:col>24</xdr:col>
      <xdr:colOff>63500</xdr:colOff>
      <xdr:row>36</xdr:row>
      <xdr:rowOff>8509</xdr:rowOff>
    </xdr:to>
    <xdr:cxnSp macro="">
      <xdr:nvCxnSpPr>
        <xdr:cNvPr id="61" name="直線コネクタ 60"/>
        <xdr:cNvCxnSpPr/>
      </xdr:nvCxnSpPr>
      <xdr:spPr>
        <a:xfrm flipV="1">
          <a:off x="3797300" y="6074410"/>
          <a:ext cx="8382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154813</xdr:rowOff>
    </xdr:from>
    <xdr:to>
      <xdr:col>19</xdr:col>
      <xdr:colOff>177800</xdr:colOff>
      <xdr:row>36</xdr:row>
      <xdr:rowOff>8509</xdr:rowOff>
    </xdr:to>
    <xdr:cxnSp macro="">
      <xdr:nvCxnSpPr>
        <xdr:cNvPr id="64" name="直線コネクタ 63"/>
        <xdr:cNvCxnSpPr/>
      </xdr:nvCxnSpPr>
      <xdr:spPr>
        <a:xfrm>
          <a:off x="2908300" y="615556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154813</xdr:rowOff>
    </xdr:from>
    <xdr:to>
      <xdr:col>15</xdr:col>
      <xdr:colOff>50800</xdr:colOff>
      <xdr:row>36</xdr:row>
      <xdr:rowOff>18288</xdr:rowOff>
    </xdr:to>
    <xdr:cxnSp macro="">
      <xdr:nvCxnSpPr>
        <xdr:cNvPr id="67" name="直線コネクタ 66"/>
        <xdr:cNvCxnSpPr/>
      </xdr:nvCxnSpPr>
      <xdr:spPr>
        <a:xfrm flipV="1">
          <a:off x="2019300" y="6155563"/>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160401</xdr:rowOff>
    </xdr:from>
    <xdr:to>
      <xdr:col>10</xdr:col>
      <xdr:colOff>114300</xdr:colOff>
      <xdr:row>36</xdr:row>
      <xdr:rowOff>18288</xdr:rowOff>
    </xdr:to>
    <xdr:cxnSp macro="">
      <xdr:nvCxnSpPr>
        <xdr:cNvPr id="70" name="直線コネクタ 69"/>
        <xdr:cNvCxnSpPr/>
      </xdr:nvCxnSpPr>
      <xdr:spPr>
        <a:xfrm>
          <a:off x="1130300" y="616115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22860</xdr:rowOff>
    </xdr:from>
    <xdr:to>
      <xdr:col>24</xdr:col>
      <xdr:colOff>114300</xdr:colOff>
      <xdr:row>35</xdr:row>
      <xdr:rowOff>124460</xdr:rowOff>
    </xdr:to>
    <xdr:sp macro="" textlink="">
      <xdr:nvSpPr>
        <xdr:cNvPr id="80" name="楕円 79"/>
        <xdr:cNvSpPr/>
      </xdr:nvSpPr>
      <xdr:spPr>
        <a:xfrm>
          <a:off x="45847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45737</xdr:rowOff>
    </xdr:from>
    <xdr:ext cx="534377" cy="259045"/>
    <xdr:sp macro="" textlink="">
      <xdr:nvSpPr>
        <xdr:cNvPr id="81" name="議会費該当値テキスト"/>
        <xdr:cNvSpPr txBox="1"/>
      </xdr:nvSpPr>
      <xdr:spPr>
        <a:xfrm>
          <a:off x="4686300"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129159</xdr:rowOff>
    </xdr:from>
    <xdr:to>
      <xdr:col>20</xdr:col>
      <xdr:colOff>38100</xdr:colOff>
      <xdr:row>36</xdr:row>
      <xdr:rowOff>59309</xdr:rowOff>
    </xdr:to>
    <xdr:sp macro="" textlink="">
      <xdr:nvSpPr>
        <xdr:cNvPr id="82" name="楕円 81"/>
        <xdr:cNvSpPr/>
      </xdr:nvSpPr>
      <xdr:spPr>
        <a:xfrm>
          <a:off x="3746500" y="61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75836</xdr:rowOff>
    </xdr:from>
    <xdr:ext cx="534377" cy="259045"/>
    <xdr:sp macro="" textlink="">
      <xdr:nvSpPr>
        <xdr:cNvPr id="83" name="テキスト ボックス 82"/>
        <xdr:cNvSpPr txBox="1"/>
      </xdr:nvSpPr>
      <xdr:spPr>
        <a:xfrm>
          <a:off x="3530111" y="59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104013</xdr:rowOff>
    </xdr:from>
    <xdr:to>
      <xdr:col>15</xdr:col>
      <xdr:colOff>101600</xdr:colOff>
      <xdr:row>36</xdr:row>
      <xdr:rowOff>34163</xdr:rowOff>
    </xdr:to>
    <xdr:sp macro="" textlink="">
      <xdr:nvSpPr>
        <xdr:cNvPr id="84" name="楕円 83"/>
        <xdr:cNvSpPr/>
      </xdr:nvSpPr>
      <xdr:spPr>
        <a:xfrm>
          <a:off x="28575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50690</xdr:rowOff>
    </xdr:from>
    <xdr:ext cx="534377" cy="259045"/>
    <xdr:sp macro="" textlink="">
      <xdr:nvSpPr>
        <xdr:cNvPr id="85" name="テキスト ボックス 84"/>
        <xdr:cNvSpPr txBox="1"/>
      </xdr:nvSpPr>
      <xdr:spPr>
        <a:xfrm>
          <a:off x="2641111" y="58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138938</xdr:rowOff>
    </xdr:from>
    <xdr:to>
      <xdr:col>10</xdr:col>
      <xdr:colOff>165100</xdr:colOff>
      <xdr:row>36</xdr:row>
      <xdr:rowOff>69088</xdr:rowOff>
    </xdr:to>
    <xdr:sp macro="" textlink="">
      <xdr:nvSpPr>
        <xdr:cNvPr id="86" name="楕円 85"/>
        <xdr:cNvSpPr/>
      </xdr:nvSpPr>
      <xdr:spPr>
        <a:xfrm>
          <a:off x="1968500" y="61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85615</xdr:rowOff>
    </xdr:from>
    <xdr:ext cx="534377" cy="259045"/>
    <xdr:sp macro="" textlink="">
      <xdr:nvSpPr>
        <xdr:cNvPr id="87" name="テキスト ボックス 86"/>
        <xdr:cNvSpPr txBox="1"/>
      </xdr:nvSpPr>
      <xdr:spPr>
        <a:xfrm>
          <a:off x="1752111" y="59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109601</xdr:rowOff>
    </xdr:from>
    <xdr:to>
      <xdr:col>6</xdr:col>
      <xdr:colOff>38100</xdr:colOff>
      <xdr:row>36</xdr:row>
      <xdr:rowOff>39751</xdr:rowOff>
    </xdr:to>
    <xdr:sp macro="" textlink="">
      <xdr:nvSpPr>
        <xdr:cNvPr id="88" name="楕円 87"/>
        <xdr:cNvSpPr/>
      </xdr:nvSpPr>
      <xdr:spPr>
        <a:xfrm>
          <a:off x="1079500" y="61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56278</xdr:rowOff>
    </xdr:from>
    <xdr:ext cx="534377" cy="259045"/>
    <xdr:sp macro="" textlink="">
      <xdr:nvSpPr>
        <xdr:cNvPr id="89" name="テキスト ボックス 88"/>
        <xdr:cNvSpPr txBox="1"/>
      </xdr:nvSpPr>
      <xdr:spPr>
        <a:xfrm>
          <a:off x="863111" y="58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55561</xdr:rowOff>
    </xdr:from>
    <xdr:to>
      <xdr:col>24</xdr:col>
      <xdr:colOff>63500</xdr:colOff>
      <xdr:row>57</xdr:row>
      <xdr:rowOff>78434</xdr:rowOff>
    </xdr:to>
    <xdr:cxnSp macro="">
      <xdr:nvCxnSpPr>
        <xdr:cNvPr id="118" name="直線コネクタ 117"/>
        <xdr:cNvCxnSpPr/>
      </xdr:nvCxnSpPr>
      <xdr:spPr>
        <a:xfrm>
          <a:off x="3797300" y="9828211"/>
          <a:ext cx="8382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55561</xdr:rowOff>
    </xdr:from>
    <xdr:to>
      <xdr:col>19</xdr:col>
      <xdr:colOff>177800</xdr:colOff>
      <xdr:row>57</xdr:row>
      <xdr:rowOff>65419</xdr:rowOff>
    </xdr:to>
    <xdr:cxnSp macro="">
      <xdr:nvCxnSpPr>
        <xdr:cNvPr id="121" name="直線コネクタ 120"/>
        <xdr:cNvCxnSpPr/>
      </xdr:nvCxnSpPr>
      <xdr:spPr>
        <a:xfrm flipV="1">
          <a:off x="2908300" y="9828211"/>
          <a:ext cx="8890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65419</xdr:rowOff>
    </xdr:from>
    <xdr:to>
      <xdr:col>15</xdr:col>
      <xdr:colOff>50800</xdr:colOff>
      <xdr:row>57</xdr:row>
      <xdr:rowOff>99031</xdr:rowOff>
    </xdr:to>
    <xdr:cxnSp macro="">
      <xdr:nvCxnSpPr>
        <xdr:cNvPr id="124" name="直線コネクタ 123"/>
        <xdr:cNvCxnSpPr/>
      </xdr:nvCxnSpPr>
      <xdr:spPr>
        <a:xfrm flipV="1">
          <a:off x="2019300" y="9838069"/>
          <a:ext cx="889000" cy="3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44888</xdr:rowOff>
    </xdr:from>
    <xdr:to>
      <xdr:col>10</xdr:col>
      <xdr:colOff>114300</xdr:colOff>
      <xdr:row>57</xdr:row>
      <xdr:rowOff>99031</xdr:rowOff>
    </xdr:to>
    <xdr:cxnSp macro="">
      <xdr:nvCxnSpPr>
        <xdr:cNvPr id="127" name="直線コネクタ 126"/>
        <xdr:cNvCxnSpPr/>
      </xdr:nvCxnSpPr>
      <xdr:spPr>
        <a:xfrm>
          <a:off x="1130300" y="9817538"/>
          <a:ext cx="889000" cy="5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14898</xdr:rowOff>
    </xdr:from>
    <xdr:ext cx="599010" cy="259045"/>
    <xdr:sp macro="" textlink="">
      <xdr:nvSpPr>
        <xdr:cNvPr id="131" name="テキスト ボックス 130"/>
        <xdr:cNvSpPr txBox="1"/>
      </xdr:nvSpPr>
      <xdr:spPr>
        <a:xfrm>
          <a:off x="830795"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27634</xdr:rowOff>
    </xdr:from>
    <xdr:to>
      <xdr:col>24</xdr:col>
      <xdr:colOff>114300</xdr:colOff>
      <xdr:row>57</xdr:row>
      <xdr:rowOff>129234</xdr:rowOff>
    </xdr:to>
    <xdr:sp macro="" textlink="">
      <xdr:nvSpPr>
        <xdr:cNvPr id="137" name="楕円 136"/>
        <xdr:cNvSpPr/>
      </xdr:nvSpPr>
      <xdr:spPr>
        <a:xfrm>
          <a:off x="4584700" y="98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50511</xdr:rowOff>
    </xdr:from>
    <xdr:ext cx="599010" cy="259045"/>
    <xdr:sp macro="" textlink="">
      <xdr:nvSpPr>
        <xdr:cNvPr id="138" name="総務費該当値テキスト"/>
        <xdr:cNvSpPr txBox="1"/>
      </xdr:nvSpPr>
      <xdr:spPr>
        <a:xfrm>
          <a:off x="4686300" y="965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4761</xdr:rowOff>
    </xdr:from>
    <xdr:to>
      <xdr:col>20</xdr:col>
      <xdr:colOff>38100</xdr:colOff>
      <xdr:row>57</xdr:row>
      <xdr:rowOff>106361</xdr:rowOff>
    </xdr:to>
    <xdr:sp macro="" textlink="">
      <xdr:nvSpPr>
        <xdr:cNvPr id="139" name="楕円 138"/>
        <xdr:cNvSpPr/>
      </xdr:nvSpPr>
      <xdr:spPr>
        <a:xfrm>
          <a:off x="3746500" y="97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122888</xdr:rowOff>
    </xdr:from>
    <xdr:ext cx="599010" cy="259045"/>
    <xdr:sp macro="" textlink="">
      <xdr:nvSpPr>
        <xdr:cNvPr id="140" name="テキスト ボックス 139"/>
        <xdr:cNvSpPr txBox="1"/>
      </xdr:nvSpPr>
      <xdr:spPr>
        <a:xfrm>
          <a:off x="3497795" y="955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14619</xdr:rowOff>
    </xdr:from>
    <xdr:to>
      <xdr:col>15</xdr:col>
      <xdr:colOff>101600</xdr:colOff>
      <xdr:row>57</xdr:row>
      <xdr:rowOff>116219</xdr:rowOff>
    </xdr:to>
    <xdr:sp macro="" textlink="">
      <xdr:nvSpPr>
        <xdr:cNvPr id="141" name="楕円 140"/>
        <xdr:cNvSpPr/>
      </xdr:nvSpPr>
      <xdr:spPr>
        <a:xfrm>
          <a:off x="2857500" y="978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132746</xdr:rowOff>
    </xdr:from>
    <xdr:ext cx="599010" cy="259045"/>
    <xdr:sp macro="" textlink="">
      <xdr:nvSpPr>
        <xdr:cNvPr id="142" name="テキスト ボックス 141"/>
        <xdr:cNvSpPr txBox="1"/>
      </xdr:nvSpPr>
      <xdr:spPr>
        <a:xfrm>
          <a:off x="2608795" y="956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48231</xdr:rowOff>
    </xdr:from>
    <xdr:to>
      <xdr:col>10</xdr:col>
      <xdr:colOff>165100</xdr:colOff>
      <xdr:row>57</xdr:row>
      <xdr:rowOff>149831</xdr:rowOff>
    </xdr:to>
    <xdr:sp macro="" textlink="">
      <xdr:nvSpPr>
        <xdr:cNvPr id="143" name="楕円 142"/>
        <xdr:cNvSpPr/>
      </xdr:nvSpPr>
      <xdr:spPr>
        <a:xfrm>
          <a:off x="1968500" y="982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166358</xdr:rowOff>
    </xdr:from>
    <xdr:ext cx="599010" cy="259045"/>
    <xdr:sp macro="" textlink="">
      <xdr:nvSpPr>
        <xdr:cNvPr id="144" name="テキスト ボックス 143"/>
        <xdr:cNvSpPr txBox="1"/>
      </xdr:nvSpPr>
      <xdr:spPr>
        <a:xfrm>
          <a:off x="1719795" y="959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165538</xdr:rowOff>
    </xdr:from>
    <xdr:to>
      <xdr:col>6</xdr:col>
      <xdr:colOff>38100</xdr:colOff>
      <xdr:row>57</xdr:row>
      <xdr:rowOff>95688</xdr:rowOff>
    </xdr:to>
    <xdr:sp macro="" textlink="">
      <xdr:nvSpPr>
        <xdr:cNvPr id="145" name="楕円 144"/>
        <xdr:cNvSpPr/>
      </xdr:nvSpPr>
      <xdr:spPr>
        <a:xfrm>
          <a:off x="1079500" y="97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112215</xdr:rowOff>
    </xdr:from>
    <xdr:ext cx="599010" cy="259045"/>
    <xdr:sp macro="" textlink="">
      <xdr:nvSpPr>
        <xdr:cNvPr id="146" name="テキスト ボックス 145"/>
        <xdr:cNvSpPr txBox="1"/>
      </xdr:nvSpPr>
      <xdr:spPr>
        <a:xfrm>
          <a:off x="830795" y="954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52026</xdr:rowOff>
    </xdr:from>
    <xdr:to>
      <xdr:col>24</xdr:col>
      <xdr:colOff>63500</xdr:colOff>
      <xdr:row>71</xdr:row>
      <xdr:rowOff>144893</xdr:rowOff>
    </xdr:to>
    <xdr:cxnSp macro="">
      <xdr:nvCxnSpPr>
        <xdr:cNvPr id="178" name="直線コネクタ 177"/>
        <xdr:cNvCxnSpPr/>
      </xdr:nvCxnSpPr>
      <xdr:spPr>
        <a:xfrm>
          <a:off x="3797300" y="12053526"/>
          <a:ext cx="838200" cy="26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52026</xdr:rowOff>
    </xdr:from>
    <xdr:to>
      <xdr:col>19</xdr:col>
      <xdr:colOff>177800</xdr:colOff>
      <xdr:row>71</xdr:row>
      <xdr:rowOff>85565</xdr:rowOff>
    </xdr:to>
    <xdr:cxnSp macro="">
      <xdr:nvCxnSpPr>
        <xdr:cNvPr id="181" name="直線コネクタ 180"/>
        <xdr:cNvCxnSpPr/>
      </xdr:nvCxnSpPr>
      <xdr:spPr>
        <a:xfrm flipV="1">
          <a:off x="2908300" y="12053526"/>
          <a:ext cx="889000" cy="20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85565</xdr:rowOff>
    </xdr:from>
    <xdr:to>
      <xdr:col>15</xdr:col>
      <xdr:colOff>50800</xdr:colOff>
      <xdr:row>72</xdr:row>
      <xdr:rowOff>26423</xdr:rowOff>
    </xdr:to>
    <xdr:cxnSp macro="">
      <xdr:nvCxnSpPr>
        <xdr:cNvPr id="184" name="直線コネクタ 183"/>
        <xdr:cNvCxnSpPr/>
      </xdr:nvCxnSpPr>
      <xdr:spPr>
        <a:xfrm flipV="1">
          <a:off x="2019300" y="12258515"/>
          <a:ext cx="8890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115131</xdr:rowOff>
    </xdr:from>
    <xdr:to>
      <xdr:col>10</xdr:col>
      <xdr:colOff>114300</xdr:colOff>
      <xdr:row>72</xdr:row>
      <xdr:rowOff>26423</xdr:rowOff>
    </xdr:to>
    <xdr:cxnSp macro="">
      <xdr:nvCxnSpPr>
        <xdr:cNvPr id="187" name="直線コネクタ 186"/>
        <xdr:cNvCxnSpPr/>
      </xdr:nvCxnSpPr>
      <xdr:spPr>
        <a:xfrm>
          <a:off x="1130300" y="12288081"/>
          <a:ext cx="889000" cy="8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94093</xdr:rowOff>
    </xdr:from>
    <xdr:to>
      <xdr:col>24</xdr:col>
      <xdr:colOff>114300</xdr:colOff>
      <xdr:row>72</xdr:row>
      <xdr:rowOff>24243</xdr:rowOff>
    </xdr:to>
    <xdr:sp macro="" textlink="">
      <xdr:nvSpPr>
        <xdr:cNvPr id="197" name="楕円 196"/>
        <xdr:cNvSpPr/>
      </xdr:nvSpPr>
      <xdr:spPr>
        <a:xfrm>
          <a:off x="4584700" y="12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116970</xdr:rowOff>
    </xdr:from>
    <xdr:ext cx="599010" cy="259045"/>
    <xdr:sp macro="" textlink="">
      <xdr:nvSpPr>
        <xdr:cNvPr id="198" name="民生費該当値テキスト"/>
        <xdr:cNvSpPr txBox="1"/>
      </xdr:nvSpPr>
      <xdr:spPr>
        <a:xfrm>
          <a:off x="4686300" y="1211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1226</xdr:rowOff>
    </xdr:from>
    <xdr:to>
      <xdr:col>20</xdr:col>
      <xdr:colOff>38100</xdr:colOff>
      <xdr:row>70</xdr:row>
      <xdr:rowOff>102826</xdr:rowOff>
    </xdr:to>
    <xdr:sp macro="" textlink="">
      <xdr:nvSpPr>
        <xdr:cNvPr id="199" name="楕円 198"/>
        <xdr:cNvSpPr/>
      </xdr:nvSpPr>
      <xdr:spPr>
        <a:xfrm>
          <a:off x="3746500" y="120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119353</xdr:rowOff>
    </xdr:from>
    <xdr:ext cx="599010" cy="259045"/>
    <xdr:sp macro="" textlink="">
      <xdr:nvSpPr>
        <xdr:cNvPr id="200" name="テキスト ボックス 199"/>
        <xdr:cNvSpPr txBox="1"/>
      </xdr:nvSpPr>
      <xdr:spPr>
        <a:xfrm>
          <a:off x="3497795" y="1177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34765</xdr:rowOff>
    </xdr:from>
    <xdr:to>
      <xdr:col>15</xdr:col>
      <xdr:colOff>101600</xdr:colOff>
      <xdr:row>71</xdr:row>
      <xdr:rowOff>136365</xdr:rowOff>
    </xdr:to>
    <xdr:sp macro="" textlink="">
      <xdr:nvSpPr>
        <xdr:cNvPr id="201" name="楕円 200"/>
        <xdr:cNvSpPr/>
      </xdr:nvSpPr>
      <xdr:spPr>
        <a:xfrm>
          <a:off x="2857500" y="122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152892</xdr:rowOff>
    </xdr:from>
    <xdr:ext cx="599010" cy="259045"/>
    <xdr:sp macro="" textlink="">
      <xdr:nvSpPr>
        <xdr:cNvPr id="202" name="テキスト ボックス 201"/>
        <xdr:cNvSpPr txBox="1"/>
      </xdr:nvSpPr>
      <xdr:spPr>
        <a:xfrm>
          <a:off x="2608795" y="1198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147073</xdr:rowOff>
    </xdr:from>
    <xdr:to>
      <xdr:col>10</xdr:col>
      <xdr:colOff>165100</xdr:colOff>
      <xdr:row>72</xdr:row>
      <xdr:rowOff>77223</xdr:rowOff>
    </xdr:to>
    <xdr:sp macro="" textlink="">
      <xdr:nvSpPr>
        <xdr:cNvPr id="203" name="楕円 202"/>
        <xdr:cNvSpPr/>
      </xdr:nvSpPr>
      <xdr:spPr>
        <a:xfrm>
          <a:off x="1968500" y="123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93750</xdr:rowOff>
    </xdr:from>
    <xdr:ext cx="599010" cy="259045"/>
    <xdr:sp macro="" textlink="">
      <xdr:nvSpPr>
        <xdr:cNvPr id="204" name="テキスト ボックス 203"/>
        <xdr:cNvSpPr txBox="1"/>
      </xdr:nvSpPr>
      <xdr:spPr>
        <a:xfrm>
          <a:off x="1719795" y="1209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64331</xdr:rowOff>
    </xdr:from>
    <xdr:to>
      <xdr:col>6</xdr:col>
      <xdr:colOff>38100</xdr:colOff>
      <xdr:row>71</xdr:row>
      <xdr:rowOff>165931</xdr:rowOff>
    </xdr:to>
    <xdr:sp macro="" textlink="">
      <xdr:nvSpPr>
        <xdr:cNvPr id="205" name="楕円 204"/>
        <xdr:cNvSpPr/>
      </xdr:nvSpPr>
      <xdr:spPr>
        <a:xfrm>
          <a:off x="1079500" y="122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11008</xdr:rowOff>
    </xdr:from>
    <xdr:ext cx="599010" cy="259045"/>
    <xdr:sp macro="" textlink="">
      <xdr:nvSpPr>
        <xdr:cNvPr id="206" name="テキスト ボックス 205"/>
        <xdr:cNvSpPr txBox="1"/>
      </xdr:nvSpPr>
      <xdr:spPr>
        <a:xfrm>
          <a:off x="830795" y="1201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112930</xdr:rowOff>
    </xdr:from>
    <xdr:to>
      <xdr:col>24</xdr:col>
      <xdr:colOff>63500</xdr:colOff>
      <xdr:row>97</xdr:row>
      <xdr:rowOff>116215</xdr:rowOff>
    </xdr:to>
    <xdr:cxnSp macro="">
      <xdr:nvCxnSpPr>
        <xdr:cNvPr id="235" name="直線コネクタ 234"/>
        <xdr:cNvCxnSpPr/>
      </xdr:nvCxnSpPr>
      <xdr:spPr>
        <a:xfrm>
          <a:off x="3797300" y="16743580"/>
          <a:ext cx="8382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112930</xdr:rowOff>
    </xdr:from>
    <xdr:to>
      <xdr:col>19</xdr:col>
      <xdr:colOff>177800</xdr:colOff>
      <xdr:row>97</xdr:row>
      <xdr:rowOff>169315</xdr:rowOff>
    </xdr:to>
    <xdr:cxnSp macro="">
      <xdr:nvCxnSpPr>
        <xdr:cNvPr id="238" name="直線コネクタ 237"/>
        <xdr:cNvCxnSpPr/>
      </xdr:nvCxnSpPr>
      <xdr:spPr>
        <a:xfrm flipV="1">
          <a:off x="2908300" y="16743580"/>
          <a:ext cx="889000" cy="5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169315</xdr:rowOff>
    </xdr:from>
    <xdr:to>
      <xdr:col>15</xdr:col>
      <xdr:colOff>50800</xdr:colOff>
      <xdr:row>98</xdr:row>
      <xdr:rowOff>33446</xdr:rowOff>
    </xdr:to>
    <xdr:cxnSp macro="">
      <xdr:nvCxnSpPr>
        <xdr:cNvPr id="241" name="直線コネクタ 240"/>
        <xdr:cNvCxnSpPr/>
      </xdr:nvCxnSpPr>
      <xdr:spPr>
        <a:xfrm flipV="1">
          <a:off x="2019300" y="16799965"/>
          <a:ext cx="88900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73409</xdr:rowOff>
    </xdr:from>
    <xdr:to>
      <xdr:col>10</xdr:col>
      <xdr:colOff>114300</xdr:colOff>
      <xdr:row>98</xdr:row>
      <xdr:rowOff>33446</xdr:rowOff>
    </xdr:to>
    <xdr:cxnSp macro="">
      <xdr:nvCxnSpPr>
        <xdr:cNvPr id="244" name="直線コネクタ 243"/>
        <xdr:cNvCxnSpPr/>
      </xdr:nvCxnSpPr>
      <xdr:spPr>
        <a:xfrm>
          <a:off x="1130300" y="16704059"/>
          <a:ext cx="889000" cy="1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65415</xdr:rowOff>
    </xdr:from>
    <xdr:to>
      <xdr:col>24</xdr:col>
      <xdr:colOff>114300</xdr:colOff>
      <xdr:row>97</xdr:row>
      <xdr:rowOff>167015</xdr:rowOff>
    </xdr:to>
    <xdr:sp macro="" textlink="">
      <xdr:nvSpPr>
        <xdr:cNvPr id="254" name="楕円 253"/>
        <xdr:cNvSpPr/>
      </xdr:nvSpPr>
      <xdr:spPr>
        <a:xfrm>
          <a:off x="4584700" y="166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88292</xdr:rowOff>
    </xdr:from>
    <xdr:ext cx="599010" cy="259045"/>
    <xdr:sp macro="" textlink="">
      <xdr:nvSpPr>
        <xdr:cNvPr id="255" name="衛生費該当値テキスト"/>
        <xdr:cNvSpPr txBox="1"/>
      </xdr:nvSpPr>
      <xdr:spPr>
        <a:xfrm>
          <a:off x="4686300" y="1654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62130</xdr:rowOff>
    </xdr:from>
    <xdr:to>
      <xdr:col>20</xdr:col>
      <xdr:colOff>38100</xdr:colOff>
      <xdr:row>97</xdr:row>
      <xdr:rowOff>163730</xdr:rowOff>
    </xdr:to>
    <xdr:sp macro="" textlink="">
      <xdr:nvSpPr>
        <xdr:cNvPr id="256" name="楕円 255"/>
        <xdr:cNvSpPr/>
      </xdr:nvSpPr>
      <xdr:spPr>
        <a:xfrm>
          <a:off x="3746500" y="166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8807</xdr:rowOff>
    </xdr:from>
    <xdr:ext cx="599010" cy="259045"/>
    <xdr:sp macro="" textlink="">
      <xdr:nvSpPr>
        <xdr:cNvPr id="257" name="テキスト ボックス 256"/>
        <xdr:cNvSpPr txBox="1"/>
      </xdr:nvSpPr>
      <xdr:spPr>
        <a:xfrm>
          <a:off x="3497795" y="1646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118515</xdr:rowOff>
    </xdr:from>
    <xdr:to>
      <xdr:col>15</xdr:col>
      <xdr:colOff>101600</xdr:colOff>
      <xdr:row>98</xdr:row>
      <xdr:rowOff>48665</xdr:rowOff>
    </xdr:to>
    <xdr:sp macro="" textlink="">
      <xdr:nvSpPr>
        <xdr:cNvPr id="258" name="楕円 257"/>
        <xdr:cNvSpPr/>
      </xdr:nvSpPr>
      <xdr:spPr>
        <a:xfrm>
          <a:off x="2857500" y="167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65192</xdr:rowOff>
    </xdr:from>
    <xdr:ext cx="599010" cy="259045"/>
    <xdr:sp macro="" textlink="">
      <xdr:nvSpPr>
        <xdr:cNvPr id="259" name="テキスト ボックス 258"/>
        <xdr:cNvSpPr txBox="1"/>
      </xdr:nvSpPr>
      <xdr:spPr>
        <a:xfrm>
          <a:off x="2608795" y="1652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154096</xdr:rowOff>
    </xdr:from>
    <xdr:to>
      <xdr:col>10</xdr:col>
      <xdr:colOff>165100</xdr:colOff>
      <xdr:row>98</xdr:row>
      <xdr:rowOff>84246</xdr:rowOff>
    </xdr:to>
    <xdr:sp macro="" textlink="">
      <xdr:nvSpPr>
        <xdr:cNvPr id="260" name="楕円 259"/>
        <xdr:cNvSpPr/>
      </xdr:nvSpPr>
      <xdr:spPr>
        <a:xfrm>
          <a:off x="1968500" y="167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100773</xdr:rowOff>
    </xdr:from>
    <xdr:ext cx="534377" cy="259045"/>
    <xdr:sp macro="" textlink="">
      <xdr:nvSpPr>
        <xdr:cNvPr id="261" name="テキスト ボックス 260"/>
        <xdr:cNvSpPr txBox="1"/>
      </xdr:nvSpPr>
      <xdr:spPr>
        <a:xfrm>
          <a:off x="1752111" y="165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22609</xdr:rowOff>
    </xdr:from>
    <xdr:to>
      <xdr:col>6</xdr:col>
      <xdr:colOff>38100</xdr:colOff>
      <xdr:row>97</xdr:row>
      <xdr:rowOff>124209</xdr:rowOff>
    </xdr:to>
    <xdr:sp macro="" textlink="">
      <xdr:nvSpPr>
        <xdr:cNvPr id="262" name="楕円 261"/>
        <xdr:cNvSpPr/>
      </xdr:nvSpPr>
      <xdr:spPr>
        <a:xfrm>
          <a:off x="1079500" y="166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140736</xdr:rowOff>
    </xdr:from>
    <xdr:ext cx="599010" cy="259045"/>
    <xdr:sp macro="" textlink="">
      <xdr:nvSpPr>
        <xdr:cNvPr id="263" name="テキスト ボックス 262"/>
        <xdr:cNvSpPr txBox="1"/>
      </xdr:nvSpPr>
      <xdr:spPr>
        <a:xfrm>
          <a:off x="830795" y="1642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8027</xdr:rowOff>
    </xdr:from>
    <xdr:to>
      <xdr:col>55</xdr:col>
      <xdr:colOff>0</xdr:colOff>
      <xdr:row>39</xdr:row>
      <xdr:rowOff>9093</xdr:rowOff>
    </xdr:to>
    <xdr:cxnSp macro="">
      <xdr:nvCxnSpPr>
        <xdr:cNvPr id="292" name="直線コネクタ 291"/>
        <xdr:cNvCxnSpPr/>
      </xdr:nvCxnSpPr>
      <xdr:spPr>
        <a:xfrm flipV="1">
          <a:off x="9639300" y="6694577"/>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9093</xdr:rowOff>
    </xdr:from>
    <xdr:to>
      <xdr:col>50</xdr:col>
      <xdr:colOff>114300</xdr:colOff>
      <xdr:row>39</xdr:row>
      <xdr:rowOff>9779</xdr:rowOff>
    </xdr:to>
    <xdr:cxnSp macro="">
      <xdr:nvCxnSpPr>
        <xdr:cNvPr id="295" name="直線コネクタ 294"/>
        <xdr:cNvCxnSpPr/>
      </xdr:nvCxnSpPr>
      <xdr:spPr>
        <a:xfrm flipV="1">
          <a:off x="8750300" y="66956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8255</xdr:rowOff>
    </xdr:from>
    <xdr:to>
      <xdr:col>45</xdr:col>
      <xdr:colOff>177800</xdr:colOff>
      <xdr:row>39</xdr:row>
      <xdr:rowOff>9779</xdr:rowOff>
    </xdr:to>
    <xdr:cxnSp macro="">
      <xdr:nvCxnSpPr>
        <xdr:cNvPr id="298" name="直線コネクタ 297"/>
        <xdr:cNvCxnSpPr/>
      </xdr:nvCxnSpPr>
      <xdr:spPr>
        <a:xfrm>
          <a:off x="7861300" y="66948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60223</xdr:rowOff>
    </xdr:from>
    <xdr:to>
      <xdr:col>41</xdr:col>
      <xdr:colOff>50800</xdr:colOff>
      <xdr:row>39</xdr:row>
      <xdr:rowOff>8255</xdr:rowOff>
    </xdr:to>
    <xdr:cxnSp macro="">
      <xdr:nvCxnSpPr>
        <xdr:cNvPr id="301" name="直線コネクタ 300"/>
        <xdr:cNvCxnSpPr/>
      </xdr:nvCxnSpPr>
      <xdr:spPr>
        <a:xfrm>
          <a:off x="6972300" y="6232423"/>
          <a:ext cx="889000" cy="4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5" name="テキスト ボックス 304"/>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128677</xdr:rowOff>
    </xdr:from>
    <xdr:to>
      <xdr:col>55</xdr:col>
      <xdr:colOff>50800</xdr:colOff>
      <xdr:row>39</xdr:row>
      <xdr:rowOff>58827</xdr:rowOff>
    </xdr:to>
    <xdr:sp macro="" textlink="">
      <xdr:nvSpPr>
        <xdr:cNvPr id="311" name="楕円 310"/>
        <xdr:cNvSpPr/>
      </xdr:nvSpPr>
      <xdr:spPr>
        <a:xfrm>
          <a:off x="10426700" y="66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50183</xdr:rowOff>
    </xdr:from>
    <xdr:ext cx="378565" cy="259045"/>
    <xdr:sp macro="" textlink="">
      <xdr:nvSpPr>
        <xdr:cNvPr id="312" name="労働費該当値テキスト"/>
        <xdr:cNvSpPr txBox="1"/>
      </xdr:nvSpPr>
      <xdr:spPr>
        <a:xfrm>
          <a:off x="10528300" y="6565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129743</xdr:rowOff>
    </xdr:from>
    <xdr:to>
      <xdr:col>50</xdr:col>
      <xdr:colOff>165100</xdr:colOff>
      <xdr:row>39</xdr:row>
      <xdr:rowOff>59893</xdr:rowOff>
    </xdr:to>
    <xdr:sp macro="" textlink="">
      <xdr:nvSpPr>
        <xdr:cNvPr id="313" name="楕円 312"/>
        <xdr:cNvSpPr/>
      </xdr:nvSpPr>
      <xdr:spPr>
        <a:xfrm>
          <a:off x="9588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51020</xdr:rowOff>
    </xdr:from>
    <xdr:ext cx="378565" cy="259045"/>
    <xdr:sp macro="" textlink="">
      <xdr:nvSpPr>
        <xdr:cNvPr id="314" name="テキスト ボックス 313"/>
        <xdr:cNvSpPr txBox="1"/>
      </xdr:nvSpPr>
      <xdr:spPr>
        <a:xfrm>
          <a:off x="9450017" y="673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130429</xdr:rowOff>
    </xdr:from>
    <xdr:to>
      <xdr:col>46</xdr:col>
      <xdr:colOff>38100</xdr:colOff>
      <xdr:row>39</xdr:row>
      <xdr:rowOff>60579</xdr:rowOff>
    </xdr:to>
    <xdr:sp macro="" textlink="">
      <xdr:nvSpPr>
        <xdr:cNvPr id="315" name="楕円 314"/>
        <xdr:cNvSpPr/>
      </xdr:nvSpPr>
      <xdr:spPr>
        <a:xfrm>
          <a:off x="8699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51706</xdr:rowOff>
    </xdr:from>
    <xdr:ext cx="378565" cy="259045"/>
    <xdr:sp macro="" textlink="">
      <xdr:nvSpPr>
        <xdr:cNvPr id="316" name="テキスト ボックス 315"/>
        <xdr:cNvSpPr txBox="1"/>
      </xdr:nvSpPr>
      <xdr:spPr>
        <a:xfrm>
          <a:off x="8561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128905</xdr:rowOff>
    </xdr:from>
    <xdr:to>
      <xdr:col>41</xdr:col>
      <xdr:colOff>101600</xdr:colOff>
      <xdr:row>39</xdr:row>
      <xdr:rowOff>59055</xdr:rowOff>
    </xdr:to>
    <xdr:sp macro="" textlink="">
      <xdr:nvSpPr>
        <xdr:cNvPr id="317" name="楕円 316"/>
        <xdr:cNvSpPr/>
      </xdr:nvSpPr>
      <xdr:spPr>
        <a:xfrm>
          <a:off x="7810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50182</xdr:rowOff>
    </xdr:from>
    <xdr:ext cx="378565" cy="259045"/>
    <xdr:sp macro="" textlink="">
      <xdr:nvSpPr>
        <xdr:cNvPr id="318" name="テキスト ボックス 317"/>
        <xdr:cNvSpPr txBox="1"/>
      </xdr:nvSpPr>
      <xdr:spPr>
        <a:xfrm>
          <a:off x="7672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9423</xdr:rowOff>
    </xdr:from>
    <xdr:to>
      <xdr:col>36</xdr:col>
      <xdr:colOff>165100</xdr:colOff>
      <xdr:row>36</xdr:row>
      <xdr:rowOff>111023</xdr:rowOff>
    </xdr:to>
    <xdr:sp macro="" textlink="">
      <xdr:nvSpPr>
        <xdr:cNvPr id="319" name="楕円 318"/>
        <xdr:cNvSpPr/>
      </xdr:nvSpPr>
      <xdr:spPr>
        <a:xfrm>
          <a:off x="6921500" y="61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127550</xdr:rowOff>
    </xdr:from>
    <xdr:ext cx="469744" cy="259045"/>
    <xdr:sp macro="" textlink="">
      <xdr:nvSpPr>
        <xdr:cNvPr id="320" name="テキスト ボックス 319"/>
        <xdr:cNvSpPr txBox="1"/>
      </xdr:nvSpPr>
      <xdr:spPr>
        <a:xfrm>
          <a:off x="6737428" y="59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132414</xdr:rowOff>
    </xdr:from>
    <xdr:to>
      <xdr:col>55</xdr:col>
      <xdr:colOff>0</xdr:colOff>
      <xdr:row>55</xdr:row>
      <xdr:rowOff>162594</xdr:rowOff>
    </xdr:to>
    <xdr:cxnSp macro="">
      <xdr:nvCxnSpPr>
        <xdr:cNvPr id="345" name="直線コネクタ 344"/>
        <xdr:cNvCxnSpPr/>
      </xdr:nvCxnSpPr>
      <xdr:spPr>
        <a:xfrm>
          <a:off x="9639300" y="9562164"/>
          <a:ext cx="838200" cy="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125235</xdr:rowOff>
    </xdr:from>
    <xdr:to>
      <xdr:col>50</xdr:col>
      <xdr:colOff>114300</xdr:colOff>
      <xdr:row>55</xdr:row>
      <xdr:rowOff>132414</xdr:rowOff>
    </xdr:to>
    <xdr:cxnSp macro="">
      <xdr:nvCxnSpPr>
        <xdr:cNvPr id="348" name="直線コネクタ 347"/>
        <xdr:cNvCxnSpPr/>
      </xdr:nvCxnSpPr>
      <xdr:spPr>
        <a:xfrm>
          <a:off x="8750300" y="9554985"/>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121378</xdr:rowOff>
    </xdr:from>
    <xdr:to>
      <xdr:col>45</xdr:col>
      <xdr:colOff>177800</xdr:colOff>
      <xdr:row>55</xdr:row>
      <xdr:rowOff>125235</xdr:rowOff>
    </xdr:to>
    <xdr:cxnSp macro="">
      <xdr:nvCxnSpPr>
        <xdr:cNvPr id="351" name="直線コネクタ 350"/>
        <xdr:cNvCxnSpPr/>
      </xdr:nvCxnSpPr>
      <xdr:spPr>
        <a:xfrm>
          <a:off x="7861300" y="9551128"/>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115063</xdr:rowOff>
    </xdr:from>
    <xdr:to>
      <xdr:col>41</xdr:col>
      <xdr:colOff>50800</xdr:colOff>
      <xdr:row>55</xdr:row>
      <xdr:rowOff>121378</xdr:rowOff>
    </xdr:to>
    <xdr:cxnSp macro="">
      <xdr:nvCxnSpPr>
        <xdr:cNvPr id="354" name="直線コネクタ 353"/>
        <xdr:cNvCxnSpPr/>
      </xdr:nvCxnSpPr>
      <xdr:spPr>
        <a:xfrm>
          <a:off x="6972300" y="9544813"/>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111794</xdr:rowOff>
    </xdr:from>
    <xdr:to>
      <xdr:col>55</xdr:col>
      <xdr:colOff>50800</xdr:colOff>
      <xdr:row>56</xdr:row>
      <xdr:rowOff>41944</xdr:rowOff>
    </xdr:to>
    <xdr:sp macro="" textlink="">
      <xdr:nvSpPr>
        <xdr:cNvPr id="364" name="楕円 363"/>
        <xdr:cNvSpPr/>
      </xdr:nvSpPr>
      <xdr:spPr>
        <a:xfrm>
          <a:off x="10426700" y="9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134671</xdr:rowOff>
    </xdr:from>
    <xdr:ext cx="534377" cy="259045"/>
    <xdr:sp macro="" textlink="">
      <xdr:nvSpPr>
        <xdr:cNvPr id="365" name="農林水産業費該当値テキスト"/>
        <xdr:cNvSpPr txBox="1"/>
      </xdr:nvSpPr>
      <xdr:spPr>
        <a:xfrm>
          <a:off x="10528300" y="939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81614</xdr:rowOff>
    </xdr:from>
    <xdr:to>
      <xdr:col>50</xdr:col>
      <xdr:colOff>165100</xdr:colOff>
      <xdr:row>56</xdr:row>
      <xdr:rowOff>11764</xdr:rowOff>
    </xdr:to>
    <xdr:sp macro="" textlink="">
      <xdr:nvSpPr>
        <xdr:cNvPr id="366" name="楕円 365"/>
        <xdr:cNvSpPr/>
      </xdr:nvSpPr>
      <xdr:spPr>
        <a:xfrm>
          <a:off x="9588500" y="95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28291</xdr:rowOff>
    </xdr:from>
    <xdr:ext cx="534377" cy="259045"/>
    <xdr:sp macro="" textlink="">
      <xdr:nvSpPr>
        <xdr:cNvPr id="367" name="テキスト ボックス 366"/>
        <xdr:cNvSpPr txBox="1"/>
      </xdr:nvSpPr>
      <xdr:spPr>
        <a:xfrm>
          <a:off x="9372111" y="92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74435</xdr:rowOff>
    </xdr:from>
    <xdr:to>
      <xdr:col>46</xdr:col>
      <xdr:colOff>38100</xdr:colOff>
      <xdr:row>56</xdr:row>
      <xdr:rowOff>4585</xdr:rowOff>
    </xdr:to>
    <xdr:sp macro="" textlink="">
      <xdr:nvSpPr>
        <xdr:cNvPr id="368" name="楕円 367"/>
        <xdr:cNvSpPr/>
      </xdr:nvSpPr>
      <xdr:spPr>
        <a:xfrm>
          <a:off x="8699500" y="95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21112</xdr:rowOff>
    </xdr:from>
    <xdr:ext cx="534377" cy="259045"/>
    <xdr:sp macro="" textlink="">
      <xdr:nvSpPr>
        <xdr:cNvPr id="369" name="テキスト ボックス 368"/>
        <xdr:cNvSpPr txBox="1"/>
      </xdr:nvSpPr>
      <xdr:spPr>
        <a:xfrm>
          <a:off x="8483111" y="927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70578</xdr:rowOff>
    </xdr:from>
    <xdr:to>
      <xdr:col>41</xdr:col>
      <xdr:colOff>101600</xdr:colOff>
      <xdr:row>56</xdr:row>
      <xdr:rowOff>728</xdr:rowOff>
    </xdr:to>
    <xdr:sp macro="" textlink="">
      <xdr:nvSpPr>
        <xdr:cNvPr id="370" name="楕円 369"/>
        <xdr:cNvSpPr/>
      </xdr:nvSpPr>
      <xdr:spPr>
        <a:xfrm>
          <a:off x="7810500" y="9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17255</xdr:rowOff>
    </xdr:from>
    <xdr:ext cx="534377" cy="259045"/>
    <xdr:sp macro="" textlink="">
      <xdr:nvSpPr>
        <xdr:cNvPr id="371" name="テキスト ボックス 370"/>
        <xdr:cNvSpPr txBox="1"/>
      </xdr:nvSpPr>
      <xdr:spPr>
        <a:xfrm>
          <a:off x="7594111" y="92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64263</xdr:rowOff>
    </xdr:from>
    <xdr:to>
      <xdr:col>36</xdr:col>
      <xdr:colOff>165100</xdr:colOff>
      <xdr:row>55</xdr:row>
      <xdr:rowOff>165863</xdr:rowOff>
    </xdr:to>
    <xdr:sp macro="" textlink="">
      <xdr:nvSpPr>
        <xdr:cNvPr id="372" name="楕円 371"/>
        <xdr:cNvSpPr/>
      </xdr:nvSpPr>
      <xdr:spPr>
        <a:xfrm>
          <a:off x="6921500" y="949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10940</xdr:rowOff>
    </xdr:from>
    <xdr:ext cx="534377" cy="259045"/>
    <xdr:sp macro="" textlink="">
      <xdr:nvSpPr>
        <xdr:cNvPr id="373" name="テキスト ボックス 372"/>
        <xdr:cNvSpPr txBox="1"/>
      </xdr:nvSpPr>
      <xdr:spPr>
        <a:xfrm>
          <a:off x="6705111" y="9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68673</xdr:rowOff>
    </xdr:from>
    <xdr:to>
      <xdr:col>55</xdr:col>
      <xdr:colOff>0</xdr:colOff>
      <xdr:row>76</xdr:row>
      <xdr:rowOff>132528</xdr:rowOff>
    </xdr:to>
    <xdr:cxnSp macro="">
      <xdr:nvCxnSpPr>
        <xdr:cNvPr id="398" name="直線コネクタ 397"/>
        <xdr:cNvCxnSpPr/>
      </xdr:nvCxnSpPr>
      <xdr:spPr>
        <a:xfrm flipV="1">
          <a:off x="9639300" y="13098873"/>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132528</xdr:rowOff>
    </xdr:from>
    <xdr:to>
      <xdr:col>50</xdr:col>
      <xdr:colOff>114300</xdr:colOff>
      <xdr:row>76</xdr:row>
      <xdr:rowOff>162771</xdr:rowOff>
    </xdr:to>
    <xdr:cxnSp macro="">
      <xdr:nvCxnSpPr>
        <xdr:cNvPr id="401" name="直線コネクタ 400"/>
        <xdr:cNvCxnSpPr/>
      </xdr:nvCxnSpPr>
      <xdr:spPr>
        <a:xfrm flipV="1">
          <a:off x="8750300" y="13162728"/>
          <a:ext cx="8890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81327</xdr:rowOff>
    </xdr:from>
    <xdr:to>
      <xdr:col>45</xdr:col>
      <xdr:colOff>177800</xdr:colOff>
      <xdr:row>76</xdr:row>
      <xdr:rowOff>162771</xdr:rowOff>
    </xdr:to>
    <xdr:cxnSp macro="">
      <xdr:nvCxnSpPr>
        <xdr:cNvPr id="404" name="直線コネクタ 403"/>
        <xdr:cNvCxnSpPr/>
      </xdr:nvCxnSpPr>
      <xdr:spPr>
        <a:xfrm>
          <a:off x="7861300" y="13111527"/>
          <a:ext cx="889000" cy="8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81327</xdr:rowOff>
    </xdr:from>
    <xdr:to>
      <xdr:col>41</xdr:col>
      <xdr:colOff>50800</xdr:colOff>
      <xdr:row>76</xdr:row>
      <xdr:rowOff>130259</xdr:rowOff>
    </xdr:to>
    <xdr:cxnSp macro="">
      <xdr:nvCxnSpPr>
        <xdr:cNvPr id="407" name="直線コネクタ 406"/>
        <xdr:cNvCxnSpPr/>
      </xdr:nvCxnSpPr>
      <xdr:spPr>
        <a:xfrm flipV="1">
          <a:off x="6972300" y="13111527"/>
          <a:ext cx="889000" cy="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17873</xdr:rowOff>
    </xdr:from>
    <xdr:to>
      <xdr:col>55</xdr:col>
      <xdr:colOff>50800</xdr:colOff>
      <xdr:row>76</xdr:row>
      <xdr:rowOff>119473</xdr:rowOff>
    </xdr:to>
    <xdr:sp macro="" textlink="">
      <xdr:nvSpPr>
        <xdr:cNvPr id="417" name="楕円 416"/>
        <xdr:cNvSpPr/>
      </xdr:nvSpPr>
      <xdr:spPr>
        <a:xfrm>
          <a:off x="10426700" y="130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40751</xdr:rowOff>
    </xdr:from>
    <xdr:ext cx="534377" cy="259045"/>
    <xdr:sp macro="" textlink="">
      <xdr:nvSpPr>
        <xdr:cNvPr id="418" name="商工費該当値テキスト"/>
        <xdr:cNvSpPr txBox="1"/>
      </xdr:nvSpPr>
      <xdr:spPr>
        <a:xfrm>
          <a:off x="10528300" y="128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81728</xdr:rowOff>
    </xdr:from>
    <xdr:to>
      <xdr:col>50</xdr:col>
      <xdr:colOff>165100</xdr:colOff>
      <xdr:row>77</xdr:row>
      <xdr:rowOff>11878</xdr:rowOff>
    </xdr:to>
    <xdr:sp macro="" textlink="">
      <xdr:nvSpPr>
        <xdr:cNvPr id="419" name="楕円 418"/>
        <xdr:cNvSpPr/>
      </xdr:nvSpPr>
      <xdr:spPr>
        <a:xfrm>
          <a:off x="9588500" y="131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28405</xdr:rowOff>
    </xdr:from>
    <xdr:ext cx="534377" cy="259045"/>
    <xdr:sp macro="" textlink="">
      <xdr:nvSpPr>
        <xdr:cNvPr id="420" name="テキスト ボックス 419"/>
        <xdr:cNvSpPr txBox="1"/>
      </xdr:nvSpPr>
      <xdr:spPr>
        <a:xfrm>
          <a:off x="9372111" y="1288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111971</xdr:rowOff>
    </xdr:from>
    <xdr:to>
      <xdr:col>46</xdr:col>
      <xdr:colOff>38100</xdr:colOff>
      <xdr:row>77</xdr:row>
      <xdr:rowOff>42121</xdr:rowOff>
    </xdr:to>
    <xdr:sp macro="" textlink="">
      <xdr:nvSpPr>
        <xdr:cNvPr id="421" name="楕円 420"/>
        <xdr:cNvSpPr/>
      </xdr:nvSpPr>
      <xdr:spPr>
        <a:xfrm>
          <a:off x="8699500" y="131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58648</xdr:rowOff>
    </xdr:from>
    <xdr:ext cx="534377" cy="259045"/>
    <xdr:sp macro="" textlink="">
      <xdr:nvSpPr>
        <xdr:cNvPr id="422" name="テキスト ボックス 421"/>
        <xdr:cNvSpPr txBox="1"/>
      </xdr:nvSpPr>
      <xdr:spPr>
        <a:xfrm>
          <a:off x="8483111" y="129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30527</xdr:rowOff>
    </xdr:from>
    <xdr:to>
      <xdr:col>41</xdr:col>
      <xdr:colOff>101600</xdr:colOff>
      <xdr:row>76</xdr:row>
      <xdr:rowOff>132127</xdr:rowOff>
    </xdr:to>
    <xdr:sp macro="" textlink="">
      <xdr:nvSpPr>
        <xdr:cNvPr id="423" name="楕円 422"/>
        <xdr:cNvSpPr/>
      </xdr:nvSpPr>
      <xdr:spPr>
        <a:xfrm>
          <a:off x="7810500" y="130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148654</xdr:rowOff>
    </xdr:from>
    <xdr:ext cx="534377" cy="259045"/>
    <xdr:sp macro="" textlink="">
      <xdr:nvSpPr>
        <xdr:cNvPr id="424" name="テキスト ボックス 423"/>
        <xdr:cNvSpPr txBox="1"/>
      </xdr:nvSpPr>
      <xdr:spPr>
        <a:xfrm>
          <a:off x="7594111" y="1283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79459</xdr:rowOff>
    </xdr:from>
    <xdr:to>
      <xdr:col>36</xdr:col>
      <xdr:colOff>165100</xdr:colOff>
      <xdr:row>77</xdr:row>
      <xdr:rowOff>9609</xdr:rowOff>
    </xdr:to>
    <xdr:sp macro="" textlink="">
      <xdr:nvSpPr>
        <xdr:cNvPr id="425" name="楕円 424"/>
        <xdr:cNvSpPr/>
      </xdr:nvSpPr>
      <xdr:spPr>
        <a:xfrm>
          <a:off x="6921500" y="131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26136</xdr:rowOff>
    </xdr:from>
    <xdr:ext cx="534377" cy="259045"/>
    <xdr:sp macro="" textlink="">
      <xdr:nvSpPr>
        <xdr:cNvPr id="426" name="テキスト ボックス 425"/>
        <xdr:cNvSpPr txBox="1"/>
      </xdr:nvSpPr>
      <xdr:spPr>
        <a:xfrm>
          <a:off x="6705111" y="1288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163516</xdr:rowOff>
    </xdr:from>
    <xdr:to>
      <xdr:col>55</xdr:col>
      <xdr:colOff>0</xdr:colOff>
      <xdr:row>95</xdr:row>
      <xdr:rowOff>106654</xdr:rowOff>
    </xdr:to>
    <xdr:cxnSp macro="">
      <xdr:nvCxnSpPr>
        <xdr:cNvPr id="453" name="直線コネクタ 452"/>
        <xdr:cNvCxnSpPr/>
      </xdr:nvCxnSpPr>
      <xdr:spPr>
        <a:xfrm>
          <a:off x="9639300" y="16279816"/>
          <a:ext cx="838200" cy="1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163516</xdr:rowOff>
    </xdr:from>
    <xdr:to>
      <xdr:col>50</xdr:col>
      <xdr:colOff>114300</xdr:colOff>
      <xdr:row>95</xdr:row>
      <xdr:rowOff>94574</xdr:rowOff>
    </xdr:to>
    <xdr:cxnSp macro="">
      <xdr:nvCxnSpPr>
        <xdr:cNvPr id="456" name="直線コネクタ 455"/>
        <xdr:cNvCxnSpPr/>
      </xdr:nvCxnSpPr>
      <xdr:spPr>
        <a:xfrm flipV="1">
          <a:off x="8750300" y="16279816"/>
          <a:ext cx="889000" cy="10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94574</xdr:rowOff>
    </xdr:from>
    <xdr:to>
      <xdr:col>45</xdr:col>
      <xdr:colOff>177800</xdr:colOff>
      <xdr:row>95</xdr:row>
      <xdr:rowOff>102099</xdr:rowOff>
    </xdr:to>
    <xdr:cxnSp macro="">
      <xdr:nvCxnSpPr>
        <xdr:cNvPr id="459" name="直線コネクタ 458"/>
        <xdr:cNvCxnSpPr/>
      </xdr:nvCxnSpPr>
      <xdr:spPr>
        <a:xfrm flipV="1">
          <a:off x="7861300" y="16382324"/>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51986</xdr:rowOff>
    </xdr:from>
    <xdr:to>
      <xdr:col>41</xdr:col>
      <xdr:colOff>50800</xdr:colOff>
      <xdr:row>95</xdr:row>
      <xdr:rowOff>102099</xdr:rowOff>
    </xdr:to>
    <xdr:cxnSp macro="">
      <xdr:nvCxnSpPr>
        <xdr:cNvPr id="462" name="直線コネクタ 461"/>
        <xdr:cNvCxnSpPr/>
      </xdr:nvCxnSpPr>
      <xdr:spPr>
        <a:xfrm>
          <a:off x="6972300" y="16339736"/>
          <a:ext cx="889000" cy="5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55854</xdr:rowOff>
    </xdr:from>
    <xdr:to>
      <xdr:col>55</xdr:col>
      <xdr:colOff>50800</xdr:colOff>
      <xdr:row>95</xdr:row>
      <xdr:rowOff>157454</xdr:rowOff>
    </xdr:to>
    <xdr:sp macro="" textlink="">
      <xdr:nvSpPr>
        <xdr:cNvPr id="472" name="楕円 471"/>
        <xdr:cNvSpPr/>
      </xdr:nvSpPr>
      <xdr:spPr>
        <a:xfrm>
          <a:off x="10426700" y="163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78731</xdr:rowOff>
    </xdr:from>
    <xdr:ext cx="599010" cy="259045"/>
    <xdr:sp macro="" textlink="">
      <xdr:nvSpPr>
        <xdr:cNvPr id="473" name="土木費該当値テキスト"/>
        <xdr:cNvSpPr txBox="1"/>
      </xdr:nvSpPr>
      <xdr:spPr>
        <a:xfrm>
          <a:off x="10528300" y="1619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112716</xdr:rowOff>
    </xdr:from>
    <xdr:to>
      <xdr:col>50</xdr:col>
      <xdr:colOff>165100</xdr:colOff>
      <xdr:row>95</xdr:row>
      <xdr:rowOff>42866</xdr:rowOff>
    </xdr:to>
    <xdr:sp macro="" textlink="">
      <xdr:nvSpPr>
        <xdr:cNvPr id="474" name="楕円 473"/>
        <xdr:cNvSpPr/>
      </xdr:nvSpPr>
      <xdr:spPr>
        <a:xfrm>
          <a:off x="9588500" y="162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59393</xdr:rowOff>
    </xdr:from>
    <xdr:ext cx="599010" cy="259045"/>
    <xdr:sp macro="" textlink="">
      <xdr:nvSpPr>
        <xdr:cNvPr id="475" name="テキスト ボックス 474"/>
        <xdr:cNvSpPr txBox="1"/>
      </xdr:nvSpPr>
      <xdr:spPr>
        <a:xfrm>
          <a:off x="9339795" y="1600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43774</xdr:rowOff>
    </xdr:from>
    <xdr:to>
      <xdr:col>46</xdr:col>
      <xdr:colOff>38100</xdr:colOff>
      <xdr:row>95</xdr:row>
      <xdr:rowOff>145374</xdr:rowOff>
    </xdr:to>
    <xdr:sp macro="" textlink="">
      <xdr:nvSpPr>
        <xdr:cNvPr id="476" name="楕円 475"/>
        <xdr:cNvSpPr/>
      </xdr:nvSpPr>
      <xdr:spPr>
        <a:xfrm>
          <a:off x="8699500" y="163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161901</xdr:rowOff>
    </xdr:from>
    <xdr:ext cx="599010" cy="259045"/>
    <xdr:sp macro="" textlink="">
      <xdr:nvSpPr>
        <xdr:cNvPr id="477" name="テキスト ボックス 476"/>
        <xdr:cNvSpPr txBox="1"/>
      </xdr:nvSpPr>
      <xdr:spPr>
        <a:xfrm>
          <a:off x="8450795" y="1610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51299</xdr:rowOff>
    </xdr:from>
    <xdr:to>
      <xdr:col>41</xdr:col>
      <xdr:colOff>101600</xdr:colOff>
      <xdr:row>95</xdr:row>
      <xdr:rowOff>152899</xdr:rowOff>
    </xdr:to>
    <xdr:sp macro="" textlink="">
      <xdr:nvSpPr>
        <xdr:cNvPr id="478" name="楕円 477"/>
        <xdr:cNvSpPr/>
      </xdr:nvSpPr>
      <xdr:spPr>
        <a:xfrm>
          <a:off x="7810500" y="163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169426</xdr:rowOff>
    </xdr:from>
    <xdr:ext cx="599010" cy="259045"/>
    <xdr:sp macro="" textlink="">
      <xdr:nvSpPr>
        <xdr:cNvPr id="479" name="テキスト ボックス 478"/>
        <xdr:cNvSpPr txBox="1"/>
      </xdr:nvSpPr>
      <xdr:spPr>
        <a:xfrm>
          <a:off x="7561795" y="1611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1186</xdr:rowOff>
    </xdr:from>
    <xdr:to>
      <xdr:col>36</xdr:col>
      <xdr:colOff>165100</xdr:colOff>
      <xdr:row>95</xdr:row>
      <xdr:rowOff>102786</xdr:rowOff>
    </xdr:to>
    <xdr:sp macro="" textlink="">
      <xdr:nvSpPr>
        <xdr:cNvPr id="480" name="楕円 479"/>
        <xdr:cNvSpPr/>
      </xdr:nvSpPr>
      <xdr:spPr>
        <a:xfrm>
          <a:off x="6921500" y="162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119313</xdr:rowOff>
    </xdr:from>
    <xdr:ext cx="599010" cy="259045"/>
    <xdr:sp macro="" textlink="">
      <xdr:nvSpPr>
        <xdr:cNvPr id="481" name="テキスト ボックス 480"/>
        <xdr:cNvSpPr txBox="1"/>
      </xdr:nvSpPr>
      <xdr:spPr>
        <a:xfrm>
          <a:off x="6672795" y="1606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110142</xdr:rowOff>
    </xdr:from>
    <xdr:to>
      <xdr:col>85</xdr:col>
      <xdr:colOff>127000</xdr:colOff>
      <xdr:row>35</xdr:row>
      <xdr:rowOff>55712</xdr:rowOff>
    </xdr:to>
    <xdr:cxnSp macro="">
      <xdr:nvCxnSpPr>
        <xdr:cNvPr id="509" name="直線コネクタ 508"/>
        <xdr:cNvCxnSpPr/>
      </xdr:nvCxnSpPr>
      <xdr:spPr>
        <a:xfrm>
          <a:off x="15481300" y="5939442"/>
          <a:ext cx="838200" cy="11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110142</xdr:rowOff>
    </xdr:from>
    <xdr:to>
      <xdr:col>81</xdr:col>
      <xdr:colOff>50800</xdr:colOff>
      <xdr:row>35</xdr:row>
      <xdr:rowOff>10861</xdr:rowOff>
    </xdr:to>
    <xdr:cxnSp macro="">
      <xdr:nvCxnSpPr>
        <xdr:cNvPr id="512" name="直線コネクタ 511"/>
        <xdr:cNvCxnSpPr/>
      </xdr:nvCxnSpPr>
      <xdr:spPr>
        <a:xfrm flipV="1">
          <a:off x="14592300" y="5939442"/>
          <a:ext cx="889000" cy="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97203</xdr:rowOff>
    </xdr:from>
    <xdr:to>
      <xdr:col>76</xdr:col>
      <xdr:colOff>114300</xdr:colOff>
      <xdr:row>35</xdr:row>
      <xdr:rowOff>10861</xdr:rowOff>
    </xdr:to>
    <xdr:cxnSp macro="">
      <xdr:nvCxnSpPr>
        <xdr:cNvPr id="515" name="直線コネクタ 514"/>
        <xdr:cNvCxnSpPr/>
      </xdr:nvCxnSpPr>
      <xdr:spPr>
        <a:xfrm>
          <a:off x="13703300" y="5583603"/>
          <a:ext cx="889000" cy="4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97203</xdr:rowOff>
    </xdr:from>
    <xdr:to>
      <xdr:col>71</xdr:col>
      <xdr:colOff>177800</xdr:colOff>
      <xdr:row>34</xdr:row>
      <xdr:rowOff>17605</xdr:rowOff>
    </xdr:to>
    <xdr:cxnSp macro="">
      <xdr:nvCxnSpPr>
        <xdr:cNvPr id="518" name="直線コネクタ 517"/>
        <xdr:cNvCxnSpPr/>
      </xdr:nvCxnSpPr>
      <xdr:spPr>
        <a:xfrm flipV="1">
          <a:off x="12814300" y="5583603"/>
          <a:ext cx="889000" cy="2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4912</xdr:rowOff>
    </xdr:from>
    <xdr:to>
      <xdr:col>85</xdr:col>
      <xdr:colOff>177800</xdr:colOff>
      <xdr:row>35</xdr:row>
      <xdr:rowOff>106512</xdr:rowOff>
    </xdr:to>
    <xdr:sp macro="" textlink="">
      <xdr:nvSpPr>
        <xdr:cNvPr id="528" name="楕円 527"/>
        <xdr:cNvSpPr/>
      </xdr:nvSpPr>
      <xdr:spPr>
        <a:xfrm>
          <a:off x="16268700" y="60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27789</xdr:rowOff>
    </xdr:from>
    <xdr:ext cx="534377" cy="259045"/>
    <xdr:sp macro="" textlink="">
      <xdr:nvSpPr>
        <xdr:cNvPr id="529" name="消防費該当値テキスト"/>
        <xdr:cNvSpPr txBox="1"/>
      </xdr:nvSpPr>
      <xdr:spPr>
        <a:xfrm>
          <a:off x="16370300" y="58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59342</xdr:rowOff>
    </xdr:from>
    <xdr:to>
      <xdr:col>81</xdr:col>
      <xdr:colOff>101600</xdr:colOff>
      <xdr:row>34</xdr:row>
      <xdr:rowOff>160942</xdr:rowOff>
    </xdr:to>
    <xdr:sp macro="" textlink="">
      <xdr:nvSpPr>
        <xdr:cNvPr id="530" name="楕円 529"/>
        <xdr:cNvSpPr/>
      </xdr:nvSpPr>
      <xdr:spPr>
        <a:xfrm>
          <a:off x="15430500" y="58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6019</xdr:rowOff>
    </xdr:from>
    <xdr:ext cx="534377" cy="259045"/>
    <xdr:sp macro="" textlink="">
      <xdr:nvSpPr>
        <xdr:cNvPr id="531" name="テキスト ボックス 530"/>
        <xdr:cNvSpPr txBox="1"/>
      </xdr:nvSpPr>
      <xdr:spPr>
        <a:xfrm>
          <a:off x="15214111" y="566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131511</xdr:rowOff>
    </xdr:from>
    <xdr:to>
      <xdr:col>76</xdr:col>
      <xdr:colOff>165100</xdr:colOff>
      <xdr:row>35</xdr:row>
      <xdr:rowOff>61661</xdr:rowOff>
    </xdr:to>
    <xdr:sp macro="" textlink="">
      <xdr:nvSpPr>
        <xdr:cNvPr id="532" name="楕円 531"/>
        <xdr:cNvSpPr/>
      </xdr:nvSpPr>
      <xdr:spPr>
        <a:xfrm>
          <a:off x="14541500" y="59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78188</xdr:rowOff>
    </xdr:from>
    <xdr:ext cx="534377" cy="259045"/>
    <xdr:sp macro="" textlink="">
      <xdr:nvSpPr>
        <xdr:cNvPr id="533" name="テキスト ボックス 532"/>
        <xdr:cNvSpPr txBox="1"/>
      </xdr:nvSpPr>
      <xdr:spPr>
        <a:xfrm>
          <a:off x="14325111" y="57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46403</xdr:rowOff>
    </xdr:from>
    <xdr:to>
      <xdr:col>72</xdr:col>
      <xdr:colOff>38100</xdr:colOff>
      <xdr:row>32</xdr:row>
      <xdr:rowOff>148003</xdr:rowOff>
    </xdr:to>
    <xdr:sp macro="" textlink="">
      <xdr:nvSpPr>
        <xdr:cNvPr id="534" name="楕円 533"/>
        <xdr:cNvSpPr/>
      </xdr:nvSpPr>
      <xdr:spPr>
        <a:xfrm>
          <a:off x="13652500" y="55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164530</xdr:rowOff>
    </xdr:from>
    <xdr:ext cx="534377" cy="259045"/>
    <xdr:sp macro="" textlink="">
      <xdr:nvSpPr>
        <xdr:cNvPr id="535" name="テキスト ボックス 534"/>
        <xdr:cNvSpPr txBox="1"/>
      </xdr:nvSpPr>
      <xdr:spPr>
        <a:xfrm>
          <a:off x="13436111" y="53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138255</xdr:rowOff>
    </xdr:from>
    <xdr:to>
      <xdr:col>67</xdr:col>
      <xdr:colOff>101600</xdr:colOff>
      <xdr:row>34</xdr:row>
      <xdr:rowOff>68405</xdr:rowOff>
    </xdr:to>
    <xdr:sp macro="" textlink="">
      <xdr:nvSpPr>
        <xdr:cNvPr id="536" name="楕円 535"/>
        <xdr:cNvSpPr/>
      </xdr:nvSpPr>
      <xdr:spPr>
        <a:xfrm>
          <a:off x="12763500" y="57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84932</xdr:rowOff>
    </xdr:from>
    <xdr:ext cx="534377" cy="259045"/>
    <xdr:sp macro="" textlink="">
      <xdr:nvSpPr>
        <xdr:cNvPr id="537" name="テキスト ボックス 536"/>
        <xdr:cNvSpPr txBox="1"/>
      </xdr:nvSpPr>
      <xdr:spPr>
        <a:xfrm>
          <a:off x="12547111" y="55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61568</xdr:rowOff>
    </xdr:from>
    <xdr:to>
      <xdr:col>85</xdr:col>
      <xdr:colOff>126364</xdr:colOff>
      <xdr:row>58</xdr:row>
      <xdr:rowOff>88090</xdr:rowOff>
    </xdr:to>
    <xdr:cxnSp macro="">
      <xdr:nvCxnSpPr>
        <xdr:cNvPr id="561" name="直線コネクタ 560"/>
        <xdr:cNvCxnSpPr/>
      </xdr:nvCxnSpPr>
      <xdr:spPr>
        <a:xfrm flipV="1">
          <a:off x="16317595" y="9148418"/>
          <a:ext cx="1269" cy="88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91917</xdr:rowOff>
    </xdr:from>
    <xdr:ext cx="534377" cy="259045"/>
    <xdr:sp macro="" textlink="">
      <xdr:nvSpPr>
        <xdr:cNvPr id="562" name="教育費最小値テキスト"/>
        <xdr:cNvSpPr txBox="1"/>
      </xdr:nvSpPr>
      <xdr:spPr>
        <a:xfrm>
          <a:off x="16370300" y="1003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88090</xdr:rowOff>
    </xdr:from>
    <xdr:to>
      <xdr:col>86</xdr:col>
      <xdr:colOff>25400</xdr:colOff>
      <xdr:row>58</xdr:row>
      <xdr:rowOff>88090</xdr:rowOff>
    </xdr:to>
    <xdr:cxnSp macro="">
      <xdr:nvCxnSpPr>
        <xdr:cNvPr id="563" name="直線コネクタ 562"/>
        <xdr:cNvCxnSpPr/>
      </xdr:nvCxnSpPr>
      <xdr:spPr>
        <a:xfrm>
          <a:off x="16230600" y="1003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8245</xdr:rowOff>
    </xdr:from>
    <xdr:ext cx="599010" cy="259045"/>
    <xdr:sp macro="" textlink="">
      <xdr:nvSpPr>
        <xdr:cNvPr id="564" name="教育費最大値テキスト"/>
        <xdr:cNvSpPr txBox="1"/>
      </xdr:nvSpPr>
      <xdr:spPr>
        <a:xfrm>
          <a:off x="16370300" y="892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61568</xdr:rowOff>
    </xdr:from>
    <xdr:to>
      <xdr:col>86</xdr:col>
      <xdr:colOff>25400</xdr:colOff>
      <xdr:row>53</xdr:row>
      <xdr:rowOff>61568</xdr:rowOff>
    </xdr:to>
    <xdr:cxnSp macro="">
      <xdr:nvCxnSpPr>
        <xdr:cNvPr id="565" name="直線コネクタ 564"/>
        <xdr:cNvCxnSpPr/>
      </xdr:nvCxnSpPr>
      <xdr:spPr>
        <a:xfrm>
          <a:off x="16230600" y="914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169056</xdr:rowOff>
    </xdr:from>
    <xdr:to>
      <xdr:col>85</xdr:col>
      <xdr:colOff>127000</xdr:colOff>
      <xdr:row>57</xdr:row>
      <xdr:rowOff>69756</xdr:rowOff>
    </xdr:to>
    <xdr:cxnSp macro="">
      <xdr:nvCxnSpPr>
        <xdr:cNvPr id="566" name="直線コネクタ 565"/>
        <xdr:cNvCxnSpPr/>
      </xdr:nvCxnSpPr>
      <xdr:spPr>
        <a:xfrm>
          <a:off x="15481300" y="9770256"/>
          <a:ext cx="838200" cy="7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45149</xdr:rowOff>
    </xdr:from>
    <xdr:ext cx="534377" cy="259045"/>
    <xdr:sp macro="" textlink="">
      <xdr:nvSpPr>
        <xdr:cNvPr id="567" name="教育費平均値テキスト"/>
        <xdr:cNvSpPr txBox="1"/>
      </xdr:nvSpPr>
      <xdr:spPr>
        <a:xfrm>
          <a:off x="16370300" y="981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66722</xdr:rowOff>
    </xdr:from>
    <xdr:to>
      <xdr:col>85</xdr:col>
      <xdr:colOff>177800</xdr:colOff>
      <xdr:row>57</xdr:row>
      <xdr:rowOff>168322</xdr:rowOff>
    </xdr:to>
    <xdr:sp macro="" textlink="">
      <xdr:nvSpPr>
        <xdr:cNvPr id="568" name="フローチャート: 判断 567"/>
        <xdr:cNvSpPr/>
      </xdr:nvSpPr>
      <xdr:spPr>
        <a:xfrm>
          <a:off x="162687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89191</xdr:rowOff>
    </xdr:from>
    <xdr:to>
      <xdr:col>81</xdr:col>
      <xdr:colOff>50800</xdr:colOff>
      <xdr:row>56</xdr:row>
      <xdr:rowOff>169056</xdr:rowOff>
    </xdr:to>
    <xdr:cxnSp macro="">
      <xdr:nvCxnSpPr>
        <xdr:cNvPr id="569" name="直線コネクタ 568"/>
        <xdr:cNvCxnSpPr/>
      </xdr:nvCxnSpPr>
      <xdr:spPr>
        <a:xfrm>
          <a:off x="14592300" y="9176041"/>
          <a:ext cx="889000" cy="59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71035</xdr:rowOff>
    </xdr:from>
    <xdr:to>
      <xdr:col>81</xdr:col>
      <xdr:colOff>101600</xdr:colOff>
      <xdr:row>58</xdr:row>
      <xdr:rowOff>1185</xdr:rowOff>
    </xdr:to>
    <xdr:sp macro="" textlink="">
      <xdr:nvSpPr>
        <xdr:cNvPr id="570" name="フローチャート: 判断 569"/>
        <xdr:cNvSpPr/>
      </xdr:nvSpPr>
      <xdr:spPr>
        <a:xfrm>
          <a:off x="15430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163762</xdr:rowOff>
    </xdr:from>
    <xdr:ext cx="534377" cy="259045"/>
    <xdr:sp macro="" textlink="">
      <xdr:nvSpPr>
        <xdr:cNvPr id="571" name="テキスト ボックス 570"/>
        <xdr:cNvSpPr txBox="1"/>
      </xdr:nvSpPr>
      <xdr:spPr>
        <a:xfrm>
          <a:off x="15214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137486</xdr:rowOff>
    </xdr:from>
    <xdr:to>
      <xdr:col>76</xdr:col>
      <xdr:colOff>114300</xdr:colOff>
      <xdr:row>53</xdr:row>
      <xdr:rowOff>89191</xdr:rowOff>
    </xdr:to>
    <xdr:cxnSp macro="">
      <xdr:nvCxnSpPr>
        <xdr:cNvPr id="572" name="直線コネクタ 571"/>
        <xdr:cNvCxnSpPr/>
      </xdr:nvCxnSpPr>
      <xdr:spPr>
        <a:xfrm>
          <a:off x="13703300" y="8881436"/>
          <a:ext cx="889000" cy="29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80777</xdr:rowOff>
    </xdr:from>
    <xdr:to>
      <xdr:col>76</xdr:col>
      <xdr:colOff>165100</xdr:colOff>
      <xdr:row>58</xdr:row>
      <xdr:rowOff>10927</xdr:rowOff>
    </xdr:to>
    <xdr:sp macro="" textlink="">
      <xdr:nvSpPr>
        <xdr:cNvPr id="573" name="フローチャート: 判断 572"/>
        <xdr:cNvSpPr/>
      </xdr:nvSpPr>
      <xdr:spPr>
        <a:xfrm>
          <a:off x="14541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2054</xdr:rowOff>
    </xdr:from>
    <xdr:ext cx="534377" cy="259045"/>
    <xdr:sp macro="" textlink="">
      <xdr:nvSpPr>
        <xdr:cNvPr id="574" name="テキスト ボックス 573"/>
        <xdr:cNvSpPr txBox="1"/>
      </xdr:nvSpPr>
      <xdr:spPr>
        <a:xfrm>
          <a:off x="14325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137486</xdr:rowOff>
    </xdr:from>
    <xdr:to>
      <xdr:col>71</xdr:col>
      <xdr:colOff>177800</xdr:colOff>
      <xdr:row>57</xdr:row>
      <xdr:rowOff>37752</xdr:rowOff>
    </xdr:to>
    <xdr:cxnSp macro="">
      <xdr:nvCxnSpPr>
        <xdr:cNvPr id="575" name="直線コネクタ 574"/>
        <xdr:cNvCxnSpPr/>
      </xdr:nvCxnSpPr>
      <xdr:spPr>
        <a:xfrm flipV="1">
          <a:off x="12814300" y="8881436"/>
          <a:ext cx="889000" cy="92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70966</xdr:rowOff>
    </xdr:from>
    <xdr:to>
      <xdr:col>72</xdr:col>
      <xdr:colOff>38100</xdr:colOff>
      <xdr:row>58</xdr:row>
      <xdr:rowOff>1116</xdr:rowOff>
    </xdr:to>
    <xdr:sp macro="" textlink="">
      <xdr:nvSpPr>
        <xdr:cNvPr id="576" name="フローチャート: 判断 575"/>
        <xdr:cNvSpPr/>
      </xdr:nvSpPr>
      <xdr:spPr>
        <a:xfrm>
          <a:off x="13652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163693</xdr:rowOff>
    </xdr:from>
    <xdr:ext cx="534377" cy="259045"/>
    <xdr:sp macro="" textlink="">
      <xdr:nvSpPr>
        <xdr:cNvPr id="577" name="テキスト ボックス 576"/>
        <xdr:cNvSpPr txBox="1"/>
      </xdr:nvSpPr>
      <xdr:spPr>
        <a:xfrm>
          <a:off x="13436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52031</xdr:rowOff>
    </xdr:from>
    <xdr:to>
      <xdr:col>67</xdr:col>
      <xdr:colOff>101600</xdr:colOff>
      <xdr:row>57</xdr:row>
      <xdr:rowOff>153631</xdr:rowOff>
    </xdr:to>
    <xdr:sp macro="" textlink="">
      <xdr:nvSpPr>
        <xdr:cNvPr id="578" name="フローチャート: 判断 577"/>
        <xdr:cNvSpPr/>
      </xdr:nvSpPr>
      <xdr:spPr>
        <a:xfrm>
          <a:off x="12763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144758</xdr:rowOff>
    </xdr:from>
    <xdr:ext cx="534377" cy="259045"/>
    <xdr:sp macro="" textlink="">
      <xdr:nvSpPr>
        <xdr:cNvPr id="579" name="テキスト ボックス 578"/>
        <xdr:cNvSpPr txBox="1"/>
      </xdr:nvSpPr>
      <xdr:spPr>
        <a:xfrm>
          <a:off x="12547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18956</xdr:rowOff>
    </xdr:from>
    <xdr:to>
      <xdr:col>85</xdr:col>
      <xdr:colOff>177800</xdr:colOff>
      <xdr:row>57</xdr:row>
      <xdr:rowOff>120556</xdr:rowOff>
    </xdr:to>
    <xdr:sp macro="" textlink="">
      <xdr:nvSpPr>
        <xdr:cNvPr id="585" name="楕円 584"/>
        <xdr:cNvSpPr/>
      </xdr:nvSpPr>
      <xdr:spPr>
        <a:xfrm>
          <a:off x="16268700" y="97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41833</xdr:rowOff>
    </xdr:from>
    <xdr:ext cx="534377" cy="259045"/>
    <xdr:sp macro="" textlink="">
      <xdr:nvSpPr>
        <xdr:cNvPr id="586" name="教育費該当値テキスト"/>
        <xdr:cNvSpPr txBox="1"/>
      </xdr:nvSpPr>
      <xdr:spPr>
        <a:xfrm>
          <a:off x="16370300" y="96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118256</xdr:rowOff>
    </xdr:from>
    <xdr:to>
      <xdr:col>81</xdr:col>
      <xdr:colOff>101600</xdr:colOff>
      <xdr:row>57</xdr:row>
      <xdr:rowOff>48406</xdr:rowOff>
    </xdr:to>
    <xdr:sp macro="" textlink="">
      <xdr:nvSpPr>
        <xdr:cNvPr id="587" name="楕円 586"/>
        <xdr:cNvSpPr/>
      </xdr:nvSpPr>
      <xdr:spPr>
        <a:xfrm>
          <a:off x="15430500" y="97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64933</xdr:rowOff>
    </xdr:from>
    <xdr:ext cx="599010" cy="259045"/>
    <xdr:sp macro="" textlink="">
      <xdr:nvSpPr>
        <xdr:cNvPr id="588" name="テキスト ボックス 587"/>
        <xdr:cNvSpPr txBox="1"/>
      </xdr:nvSpPr>
      <xdr:spPr>
        <a:xfrm>
          <a:off x="15181795" y="94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38391</xdr:rowOff>
    </xdr:from>
    <xdr:to>
      <xdr:col>76</xdr:col>
      <xdr:colOff>165100</xdr:colOff>
      <xdr:row>53</xdr:row>
      <xdr:rowOff>139991</xdr:rowOff>
    </xdr:to>
    <xdr:sp macro="" textlink="">
      <xdr:nvSpPr>
        <xdr:cNvPr id="589" name="楕円 588"/>
        <xdr:cNvSpPr/>
      </xdr:nvSpPr>
      <xdr:spPr>
        <a:xfrm>
          <a:off x="14541500" y="91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156518</xdr:rowOff>
    </xdr:from>
    <xdr:ext cx="599010" cy="259045"/>
    <xdr:sp macro="" textlink="">
      <xdr:nvSpPr>
        <xdr:cNvPr id="590" name="テキスト ボックス 589"/>
        <xdr:cNvSpPr txBox="1"/>
      </xdr:nvSpPr>
      <xdr:spPr>
        <a:xfrm>
          <a:off x="14292795" y="890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86686</xdr:rowOff>
    </xdr:from>
    <xdr:to>
      <xdr:col>72</xdr:col>
      <xdr:colOff>38100</xdr:colOff>
      <xdr:row>52</xdr:row>
      <xdr:rowOff>16836</xdr:rowOff>
    </xdr:to>
    <xdr:sp macro="" textlink="">
      <xdr:nvSpPr>
        <xdr:cNvPr id="591" name="楕円 590"/>
        <xdr:cNvSpPr/>
      </xdr:nvSpPr>
      <xdr:spPr>
        <a:xfrm>
          <a:off x="13652500" y="88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33363</xdr:rowOff>
    </xdr:from>
    <xdr:ext cx="599010" cy="259045"/>
    <xdr:sp macro="" textlink="">
      <xdr:nvSpPr>
        <xdr:cNvPr id="592" name="テキスト ボックス 591"/>
        <xdr:cNvSpPr txBox="1"/>
      </xdr:nvSpPr>
      <xdr:spPr>
        <a:xfrm>
          <a:off x="13403795" y="860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158402</xdr:rowOff>
    </xdr:from>
    <xdr:to>
      <xdr:col>67</xdr:col>
      <xdr:colOff>101600</xdr:colOff>
      <xdr:row>57</xdr:row>
      <xdr:rowOff>88552</xdr:rowOff>
    </xdr:to>
    <xdr:sp macro="" textlink="">
      <xdr:nvSpPr>
        <xdr:cNvPr id="593" name="楕円 592"/>
        <xdr:cNvSpPr/>
      </xdr:nvSpPr>
      <xdr:spPr>
        <a:xfrm>
          <a:off x="12763500" y="97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105079</xdr:rowOff>
    </xdr:from>
    <xdr:ext cx="534377" cy="259045"/>
    <xdr:sp macro="" textlink="">
      <xdr:nvSpPr>
        <xdr:cNvPr id="594" name="テキスト ボックス 593"/>
        <xdr:cNvSpPr txBox="1"/>
      </xdr:nvSpPr>
      <xdr:spPr>
        <a:xfrm>
          <a:off x="12547111" y="95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8" name="直線コネクタ 617"/>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21"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2" name="直線コネクタ 621"/>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13855</xdr:rowOff>
    </xdr:from>
    <xdr:to>
      <xdr:col>85</xdr:col>
      <xdr:colOff>127000</xdr:colOff>
      <xdr:row>78</xdr:row>
      <xdr:rowOff>97143</xdr:rowOff>
    </xdr:to>
    <xdr:cxnSp macro="">
      <xdr:nvCxnSpPr>
        <xdr:cNvPr id="623" name="直線コネクタ 622"/>
        <xdr:cNvCxnSpPr/>
      </xdr:nvCxnSpPr>
      <xdr:spPr>
        <a:xfrm flipV="1">
          <a:off x="15481300" y="13386955"/>
          <a:ext cx="838200" cy="8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4"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5" name="フローチャート: 判断 624"/>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97143</xdr:rowOff>
    </xdr:from>
    <xdr:to>
      <xdr:col>81</xdr:col>
      <xdr:colOff>50800</xdr:colOff>
      <xdr:row>79</xdr:row>
      <xdr:rowOff>31896</xdr:rowOff>
    </xdr:to>
    <xdr:cxnSp macro="">
      <xdr:nvCxnSpPr>
        <xdr:cNvPr id="626" name="直線コネクタ 625"/>
        <xdr:cNvCxnSpPr/>
      </xdr:nvCxnSpPr>
      <xdr:spPr>
        <a:xfrm flipV="1">
          <a:off x="14592300" y="13470243"/>
          <a:ext cx="889000" cy="10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7" name="フローチャート: 判断 626"/>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8" name="テキスト ボックス 627"/>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122992</xdr:rowOff>
    </xdr:from>
    <xdr:to>
      <xdr:col>76</xdr:col>
      <xdr:colOff>114300</xdr:colOff>
      <xdr:row>79</xdr:row>
      <xdr:rowOff>31896</xdr:rowOff>
    </xdr:to>
    <xdr:cxnSp macro="">
      <xdr:nvCxnSpPr>
        <xdr:cNvPr id="629" name="直線コネクタ 628"/>
        <xdr:cNvCxnSpPr/>
      </xdr:nvCxnSpPr>
      <xdr:spPr>
        <a:xfrm>
          <a:off x="13703300" y="13496092"/>
          <a:ext cx="889000" cy="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30" name="フローチャート: 判断 629"/>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31" name="テキスト ボックス 630"/>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122992</xdr:rowOff>
    </xdr:from>
    <xdr:to>
      <xdr:col>71</xdr:col>
      <xdr:colOff>177800</xdr:colOff>
      <xdr:row>78</xdr:row>
      <xdr:rowOff>134386</xdr:rowOff>
    </xdr:to>
    <xdr:cxnSp macro="">
      <xdr:nvCxnSpPr>
        <xdr:cNvPr id="632" name="直線コネクタ 631"/>
        <xdr:cNvCxnSpPr/>
      </xdr:nvCxnSpPr>
      <xdr:spPr>
        <a:xfrm flipV="1">
          <a:off x="12814300" y="13496092"/>
          <a:ext cx="889000" cy="1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3" name="フローチャート: 判断 632"/>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4" name="テキスト ボックス 633"/>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5" name="フローチャート: 判断 634"/>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6" name="テキスト ボックス 635"/>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134505</xdr:rowOff>
    </xdr:from>
    <xdr:to>
      <xdr:col>85</xdr:col>
      <xdr:colOff>177800</xdr:colOff>
      <xdr:row>78</xdr:row>
      <xdr:rowOff>64655</xdr:rowOff>
    </xdr:to>
    <xdr:sp macro="" textlink="">
      <xdr:nvSpPr>
        <xdr:cNvPr id="642" name="楕円 641"/>
        <xdr:cNvSpPr/>
      </xdr:nvSpPr>
      <xdr:spPr>
        <a:xfrm>
          <a:off x="16268700" y="13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112932</xdr:rowOff>
    </xdr:from>
    <xdr:ext cx="534377" cy="259045"/>
    <xdr:sp macro="" textlink="">
      <xdr:nvSpPr>
        <xdr:cNvPr id="643" name="災害復旧費該当値テキスト"/>
        <xdr:cNvSpPr txBox="1"/>
      </xdr:nvSpPr>
      <xdr:spPr>
        <a:xfrm>
          <a:off x="16370300" y="133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46343</xdr:rowOff>
    </xdr:from>
    <xdr:to>
      <xdr:col>81</xdr:col>
      <xdr:colOff>101600</xdr:colOff>
      <xdr:row>78</xdr:row>
      <xdr:rowOff>147943</xdr:rowOff>
    </xdr:to>
    <xdr:sp macro="" textlink="">
      <xdr:nvSpPr>
        <xdr:cNvPr id="644" name="楕円 643"/>
        <xdr:cNvSpPr/>
      </xdr:nvSpPr>
      <xdr:spPr>
        <a:xfrm>
          <a:off x="15430500" y="134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139070</xdr:rowOff>
    </xdr:from>
    <xdr:ext cx="469744" cy="259045"/>
    <xdr:sp macro="" textlink="">
      <xdr:nvSpPr>
        <xdr:cNvPr id="645" name="テキスト ボックス 644"/>
        <xdr:cNvSpPr txBox="1"/>
      </xdr:nvSpPr>
      <xdr:spPr>
        <a:xfrm>
          <a:off x="15246428" y="13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152546</xdr:rowOff>
    </xdr:from>
    <xdr:to>
      <xdr:col>76</xdr:col>
      <xdr:colOff>165100</xdr:colOff>
      <xdr:row>79</xdr:row>
      <xdr:rowOff>82696</xdr:rowOff>
    </xdr:to>
    <xdr:sp macro="" textlink="">
      <xdr:nvSpPr>
        <xdr:cNvPr id="646" name="楕円 645"/>
        <xdr:cNvSpPr/>
      </xdr:nvSpPr>
      <xdr:spPr>
        <a:xfrm>
          <a:off x="14541500" y="135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73823</xdr:rowOff>
    </xdr:from>
    <xdr:ext cx="378565" cy="259045"/>
    <xdr:sp macro="" textlink="">
      <xdr:nvSpPr>
        <xdr:cNvPr id="647" name="テキスト ボックス 646"/>
        <xdr:cNvSpPr txBox="1"/>
      </xdr:nvSpPr>
      <xdr:spPr>
        <a:xfrm>
          <a:off x="14403017" y="1361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72192</xdr:rowOff>
    </xdr:from>
    <xdr:to>
      <xdr:col>72</xdr:col>
      <xdr:colOff>38100</xdr:colOff>
      <xdr:row>79</xdr:row>
      <xdr:rowOff>2342</xdr:rowOff>
    </xdr:to>
    <xdr:sp macro="" textlink="">
      <xdr:nvSpPr>
        <xdr:cNvPr id="648" name="楕円 647"/>
        <xdr:cNvSpPr/>
      </xdr:nvSpPr>
      <xdr:spPr>
        <a:xfrm>
          <a:off x="13652500" y="1344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164919</xdr:rowOff>
    </xdr:from>
    <xdr:ext cx="469744" cy="259045"/>
    <xdr:sp macro="" textlink="">
      <xdr:nvSpPr>
        <xdr:cNvPr id="649" name="テキスト ボックス 648"/>
        <xdr:cNvSpPr txBox="1"/>
      </xdr:nvSpPr>
      <xdr:spPr>
        <a:xfrm>
          <a:off x="13468428" y="1353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83586</xdr:rowOff>
    </xdr:from>
    <xdr:to>
      <xdr:col>67</xdr:col>
      <xdr:colOff>101600</xdr:colOff>
      <xdr:row>79</xdr:row>
      <xdr:rowOff>13736</xdr:rowOff>
    </xdr:to>
    <xdr:sp macro="" textlink="">
      <xdr:nvSpPr>
        <xdr:cNvPr id="650" name="楕円 649"/>
        <xdr:cNvSpPr/>
      </xdr:nvSpPr>
      <xdr:spPr>
        <a:xfrm>
          <a:off x="12763500" y="134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4863</xdr:rowOff>
    </xdr:from>
    <xdr:ext cx="469744" cy="259045"/>
    <xdr:sp macro="" textlink="">
      <xdr:nvSpPr>
        <xdr:cNvPr id="651" name="テキスト ボックス 650"/>
        <xdr:cNvSpPr txBox="1"/>
      </xdr:nvSpPr>
      <xdr:spPr>
        <a:xfrm>
          <a:off x="12579428" y="1354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3" name="直線コネクタ 672"/>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4"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5" name="直線コネクタ 674"/>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6"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7" name="直線コネクタ 676"/>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124599</xdr:rowOff>
    </xdr:from>
    <xdr:to>
      <xdr:col>85</xdr:col>
      <xdr:colOff>127000</xdr:colOff>
      <xdr:row>94</xdr:row>
      <xdr:rowOff>156223</xdr:rowOff>
    </xdr:to>
    <xdr:cxnSp macro="">
      <xdr:nvCxnSpPr>
        <xdr:cNvPr id="678" name="直線コネクタ 677"/>
        <xdr:cNvCxnSpPr/>
      </xdr:nvCxnSpPr>
      <xdr:spPr>
        <a:xfrm flipV="1">
          <a:off x="15481300" y="16240899"/>
          <a:ext cx="8382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9" name="公債費平均値テキスト"/>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80" name="フローチャート: 判断 679"/>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156223</xdr:rowOff>
    </xdr:from>
    <xdr:to>
      <xdr:col>81</xdr:col>
      <xdr:colOff>50800</xdr:colOff>
      <xdr:row>95</xdr:row>
      <xdr:rowOff>12933</xdr:rowOff>
    </xdr:to>
    <xdr:cxnSp macro="">
      <xdr:nvCxnSpPr>
        <xdr:cNvPr id="681" name="直線コネクタ 680"/>
        <xdr:cNvCxnSpPr/>
      </xdr:nvCxnSpPr>
      <xdr:spPr>
        <a:xfrm flipV="1">
          <a:off x="14592300" y="16272523"/>
          <a:ext cx="889000" cy="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2" name="フローチャート: 判断 681"/>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3" name="テキスト ボックス 682"/>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12933</xdr:rowOff>
    </xdr:from>
    <xdr:to>
      <xdr:col>76</xdr:col>
      <xdr:colOff>114300</xdr:colOff>
      <xdr:row>95</xdr:row>
      <xdr:rowOff>16388</xdr:rowOff>
    </xdr:to>
    <xdr:cxnSp macro="">
      <xdr:nvCxnSpPr>
        <xdr:cNvPr id="684" name="直線コネクタ 683"/>
        <xdr:cNvCxnSpPr/>
      </xdr:nvCxnSpPr>
      <xdr:spPr>
        <a:xfrm flipV="1">
          <a:off x="13703300" y="16300683"/>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5" name="フローチャート: 判断 684"/>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6" name="テキスト ボックス 685"/>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164522</xdr:rowOff>
    </xdr:from>
    <xdr:to>
      <xdr:col>71</xdr:col>
      <xdr:colOff>177800</xdr:colOff>
      <xdr:row>95</xdr:row>
      <xdr:rowOff>16388</xdr:rowOff>
    </xdr:to>
    <xdr:cxnSp macro="">
      <xdr:nvCxnSpPr>
        <xdr:cNvPr id="687" name="直線コネクタ 686"/>
        <xdr:cNvCxnSpPr/>
      </xdr:nvCxnSpPr>
      <xdr:spPr>
        <a:xfrm>
          <a:off x="12814300" y="16280822"/>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8" name="フローチャート: 判断 687"/>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9" name="テキスト ボックス 688"/>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0" name="フローチャート: 判断 689"/>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91" name="テキスト ボックス 690"/>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73799</xdr:rowOff>
    </xdr:from>
    <xdr:to>
      <xdr:col>85</xdr:col>
      <xdr:colOff>177800</xdr:colOff>
      <xdr:row>95</xdr:row>
      <xdr:rowOff>3949</xdr:rowOff>
    </xdr:to>
    <xdr:sp macro="" textlink="">
      <xdr:nvSpPr>
        <xdr:cNvPr id="697" name="楕円 696"/>
        <xdr:cNvSpPr/>
      </xdr:nvSpPr>
      <xdr:spPr>
        <a:xfrm>
          <a:off x="16268700" y="161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96676</xdr:rowOff>
    </xdr:from>
    <xdr:ext cx="599010" cy="259045"/>
    <xdr:sp macro="" textlink="">
      <xdr:nvSpPr>
        <xdr:cNvPr id="698" name="公債費該当値テキスト"/>
        <xdr:cNvSpPr txBox="1"/>
      </xdr:nvSpPr>
      <xdr:spPr>
        <a:xfrm>
          <a:off x="16370300" y="1604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105423</xdr:rowOff>
    </xdr:from>
    <xdr:to>
      <xdr:col>81</xdr:col>
      <xdr:colOff>101600</xdr:colOff>
      <xdr:row>95</xdr:row>
      <xdr:rowOff>35573</xdr:rowOff>
    </xdr:to>
    <xdr:sp macro="" textlink="">
      <xdr:nvSpPr>
        <xdr:cNvPr id="699" name="楕円 698"/>
        <xdr:cNvSpPr/>
      </xdr:nvSpPr>
      <xdr:spPr>
        <a:xfrm>
          <a:off x="15430500" y="162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52100</xdr:rowOff>
    </xdr:from>
    <xdr:ext cx="599010" cy="259045"/>
    <xdr:sp macro="" textlink="">
      <xdr:nvSpPr>
        <xdr:cNvPr id="700" name="テキスト ボックス 699"/>
        <xdr:cNvSpPr txBox="1"/>
      </xdr:nvSpPr>
      <xdr:spPr>
        <a:xfrm>
          <a:off x="15181795" y="1599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133583</xdr:rowOff>
    </xdr:from>
    <xdr:to>
      <xdr:col>76</xdr:col>
      <xdr:colOff>165100</xdr:colOff>
      <xdr:row>95</xdr:row>
      <xdr:rowOff>63733</xdr:rowOff>
    </xdr:to>
    <xdr:sp macro="" textlink="">
      <xdr:nvSpPr>
        <xdr:cNvPr id="701" name="楕円 700"/>
        <xdr:cNvSpPr/>
      </xdr:nvSpPr>
      <xdr:spPr>
        <a:xfrm>
          <a:off x="14541500" y="162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80260</xdr:rowOff>
    </xdr:from>
    <xdr:ext cx="599010" cy="259045"/>
    <xdr:sp macro="" textlink="">
      <xdr:nvSpPr>
        <xdr:cNvPr id="702" name="テキスト ボックス 701"/>
        <xdr:cNvSpPr txBox="1"/>
      </xdr:nvSpPr>
      <xdr:spPr>
        <a:xfrm>
          <a:off x="14292795" y="1602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137038</xdr:rowOff>
    </xdr:from>
    <xdr:to>
      <xdr:col>72</xdr:col>
      <xdr:colOff>38100</xdr:colOff>
      <xdr:row>95</xdr:row>
      <xdr:rowOff>67188</xdr:rowOff>
    </xdr:to>
    <xdr:sp macro="" textlink="">
      <xdr:nvSpPr>
        <xdr:cNvPr id="703" name="楕円 702"/>
        <xdr:cNvSpPr/>
      </xdr:nvSpPr>
      <xdr:spPr>
        <a:xfrm>
          <a:off x="13652500" y="162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83715</xdr:rowOff>
    </xdr:from>
    <xdr:ext cx="599010" cy="259045"/>
    <xdr:sp macro="" textlink="">
      <xdr:nvSpPr>
        <xdr:cNvPr id="704" name="テキスト ボックス 703"/>
        <xdr:cNvSpPr txBox="1"/>
      </xdr:nvSpPr>
      <xdr:spPr>
        <a:xfrm>
          <a:off x="13403795" y="1602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113722</xdr:rowOff>
    </xdr:from>
    <xdr:to>
      <xdr:col>67</xdr:col>
      <xdr:colOff>101600</xdr:colOff>
      <xdr:row>95</xdr:row>
      <xdr:rowOff>43872</xdr:rowOff>
    </xdr:to>
    <xdr:sp macro="" textlink="">
      <xdr:nvSpPr>
        <xdr:cNvPr id="705" name="楕円 704"/>
        <xdr:cNvSpPr/>
      </xdr:nvSpPr>
      <xdr:spPr>
        <a:xfrm>
          <a:off x="12763500" y="162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60399</xdr:rowOff>
    </xdr:from>
    <xdr:ext cx="599010" cy="259045"/>
    <xdr:sp macro="" textlink="">
      <xdr:nvSpPr>
        <xdr:cNvPr id="706" name="テキスト ボックス 705"/>
        <xdr:cNvSpPr txBox="1"/>
      </xdr:nvSpPr>
      <xdr:spPr>
        <a:xfrm>
          <a:off x="12514795" y="1600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30" name="直線コネクタ 729"/>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31"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3"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4" name="直線コネクタ 733"/>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6"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7" name="フローチャート: 判断 736"/>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9" name="フローチャート: 判断 738"/>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40" name="テキスト ボックス 739"/>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2" name="フローチャート: 判断 741"/>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3" name="テキスト ボックス 742"/>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5" name="フローチャート: 判断 744"/>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6" name="テキスト ボックス 745"/>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7" name="フローチャート: 判断 746"/>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8" name="テキスト ボックス 747"/>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5"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総務費は、川・森・文化・交流センター改修事業の終了により減となった。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民生費は、地域支援センター改修事業の終了により減となった。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衛生費は、廃棄物処理施設周辺地域環境整備事業の終了により減となった。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農林水産業費は、合板・製材生産性強化対策事業の減により減となった。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土木費は、除排雪対策に要する経費の減により減となった。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教育費は、戸河内ふれあいセンター大規模改修事業の終了より減となった。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平成２９年度までは財政調整基金の取崩しを回避してきたが、平成３０年度は財源不足を調整するため</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517,940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千円取崩したことにより実質収支の黒字を保った。実質単年度収支は▲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543,398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千円となる。本町の財政力は低く、突発的な災害や緊急を要する経費に備えるための財政調整基金の必要性が高く基金残高は維持していきたい。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連結での赤字は発生していない。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公営企業会計については一般会計からの繰入金により収支のバランスを保っており、繰出額の減少を可能とするように努める必要があるが、過疎化により困難な状態が続いている。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一般会計は普通交付税の減により２．６３％の減となった。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ついては、病院新本館建設事業が平成２６年度で終了したが、入院棟（西館）の空調設備、エレベータ、非常用発電及び医療機器の更新が予定されている。また常勤医師不足等の影響により派遣医師の費用が嵩み続け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7269850</v>
      </c>
      <c r="BO4" s="430"/>
      <c r="BP4" s="430"/>
      <c r="BQ4" s="430"/>
      <c r="BR4" s="430"/>
      <c r="BS4" s="430"/>
      <c r="BT4" s="430"/>
      <c r="BU4" s="431"/>
      <c r="BV4" s="429">
        <v>8106909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1.5</v>
      </c>
      <c r="CU4" s="436"/>
      <c r="CV4" s="436"/>
      <c r="CW4" s="436"/>
      <c r="CX4" s="436"/>
      <c r="CY4" s="436"/>
      <c r="CZ4" s="436"/>
      <c r="DA4" s="437"/>
      <c r="DB4" s="435">
        <v>4.2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7157151</v>
      </c>
      <c r="BO5" s="467"/>
      <c r="BP5" s="467"/>
      <c r="BQ5" s="467"/>
      <c r="BR5" s="467"/>
      <c r="BS5" s="467"/>
      <c r="BT5" s="467"/>
      <c r="BU5" s="468"/>
      <c r="BV5" s="466">
        <v>7866678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103.3</v>
      </c>
      <c r="CU5" s="464"/>
      <c r="CV5" s="464"/>
      <c r="CW5" s="464"/>
      <c r="CX5" s="464"/>
      <c r="CY5" s="464"/>
      <c r="CZ5" s="464"/>
      <c r="DA5" s="465"/>
      <c r="DB5" s="463">
        <v>96.5</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112699</v>
      </c>
      <c r="BO6" s="467"/>
      <c r="BP6" s="467"/>
      <c r="BQ6" s="467"/>
      <c r="BR6" s="467"/>
      <c r="BS6" s="467"/>
      <c r="BT6" s="467"/>
      <c r="BU6" s="468"/>
      <c r="BV6" s="466">
        <v>240231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107.6</v>
      </c>
      <c r="CU6" s="504"/>
      <c r="CV6" s="504"/>
      <c r="CW6" s="504"/>
      <c r="CX6" s="504"/>
      <c r="CY6" s="504"/>
      <c r="CZ6" s="504"/>
      <c r="DA6" s="505"/>
      <c r="DB6" s="503">
        <v>100.4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45962</v>
      </c>
      <c r="BO7" s="467"/>
      <c r="BP7" s="467"/>
      <c r="BQ7" s="467"/>
      <c r="BR7" s="467"/>
      <c r="BS7" s="467"/>
      <c r="BT7" s="467"/>
      <c r="BU7" s="468"/>
      <c r="BV7" s="466">
        <v>45935</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4354746</v>
      </c>
      <c r="CU7" s="467"/>
      <c r="CV7" s="467"/>
      <c r="CW7" s="467"/>
      <c r="CX7" s="467"/>
      <c r="CY7" s="467"/>
      <c r="CZ7" s="467"/>
      <c r="DA7" s="468"/>
      <c r="DB7" s="466">
        <v>4666602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104</v>
      </c>
      <c r="AV8" s="499"/>
      <c r="AW8" s="499"/>
      <c r="AX8" s="499"/>
      <c r="AY8" s="500" t="s">
        <v>108</v>
      </c>
      <c r="AZ8" s="501"/>
      <c r="BA8" s="501"/>
      <c r="BB8" s="501"/>
      <c r="BC8" s="501"/>
      <c r="BD8" s="501"/>
      <c r="BE8" s="501"/>
      <c r="BF8" s="501"/>
      <c r="BG8" s="501"/>
      <c r="BH8" s="501"/>
      <c r="BI8" s="501"/>
      <c r="BJ8" s="501"/>
      <c r="BK8" s="501"/>
      <c r="BL8" s="501"/>
      <c r="BM8" s="502"/>
      <c r="BN8" s="466">
        <v>66737</v>
      </c>
      <c r="BO8" s="467"/>
      <c r="BP8" s="467"/>
      <c r="BQ8" s="467"/>
      <c r="BR8" s="467"/>
      <c r="BS8" s="467"/>
      <c r="BT8" s="467"/>
      <c r="BU8" s="468"/>
      <c r="BV8" s="466">
        <v>194296</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0.2</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6472</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-127559</v>
      </c>
      <c r="BO9" s="467"/>
      <c r="BP9" s="467"/>
      <c r="BQ9" s="467"/>
      <c r="BR9" s="467"/>
      <c r="BS9" s="467"/>
      <c r="BT9" s="467"/>
      <c r="BU9" s="468"/>
      <c r="BV9" s="466">
        <v>-85967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16.899999999999999</v>
      </c>
      <c r="CU9" s="464"/>
      <c r="CV9" s="464"/>
      <c r="CW9" s="464"/>
      <c r="CX9" s="464"/>
      <c r="CY9" s="464"/>
      <c r="CZ9" s="464"/>
      <c r="DA9" s="465"/>
      <c r="DB9" s="463">
        <v>15.8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7255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102101</v>
      </c>
      <c r="BO10" s="467"/>
      <c r="BP10" s="467"/>
      <c r="BQ10" s="467"/>
      <c r="BR10" s="467"/>
      <c r="BS10" s="467"/>
      <c r="BT10" s="467"/>
      <c r="BU10" s="468"/>
      <c r="BV10" s="466">
        <v>145083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6275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93</v>
      </c>
      <c r="AV12" s="499"/>
      <c r="AW12" s="499"/>
      <c r="AX12" s="499"/>
      <c r="AY12" s="500" t="s">
        <v>134</v>
      </c>
      <c r="AZ12" s="501"/>
      <c r="BA12" s="501"/>
      <c r="BB12" s="501"/>
      <c r="BC12" s="501"/>
      <c r="BD12" s="501"/>
      <c r="BE12" s="501"/>
      <c r="BF12" s="501"/>
      <c r="BG12" s="501"/>
      <c r="BH12" s="501"/>
      <c r="BI12" s="501"/>
      <c r="BJ12" s="501"/>
      <c r="BK12" s="501"/>
      <c r="BL12" s="501"/>
      <c r="BM12" s="502"/>
      <c r="BN12" s="466">
        <v>517940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6244</v>
      </c>
      <c r="S13" s="548"/>
      <c r="T13" s="548"/>
      <c r="U13" s="548"/>
      <c r="V13" s="549"/>
      <c r="W13" s="482" t="s">
        <v>138</v>
      </c>
      <c r="X13" s="483"/>
      <c r="Y13" s="483"/>
      <c r="Z13" s="483"/>
      <c r="AA13" s="483"/>
      <c r="AB13" s="473"/>
      <c r="AC13" s="517">
        <v>340</v>
      </c>
      <c r="AD13" s="518"/>
      <c r="AE13" s="518"/>
      <c r="AF13" s="518"/>
      <c r="AG13" s="557"/>
      <c r="AH13" s="517">
        <v>397</v>
      </c>
      <c r="AI13" s="518"/>
      <c r="AJ13" s="518"/>
      <c r="AK13" s="518"/>
      <c r="AL13" s="519"/>
      <c r="AM13" s="495" t="s">
        <v>139</v>
      </c>
      <c r="AN13" s="496"/>
      <c r="AO13" s="496"/>
      <c r="AP13" s="496"/>
      <c r="AQ13" s="496"/>
      <c r="AR13" s="496"/>
      <c r="AS13" s="496"/>
      <c r="AT13" s="497"/>
      <c r="AU13" s="498" t="s">
        <v>114</v>
      </c>
      <c r="AV13" s="499"/>
      <c r="AW13" s="499"/>
      <c r="AX13" s="499"/>
      <c r="AY13" s="500" t="s">
        <v>140</v>
      </c>
      <c r="AZ13" s="501"/>
      <c r="BA13" s="501"/>
      <c r="BB13" s="501"/>
      <c r="BC13" s="501"/>
      <c r="BD13" s="501"/>
      <c r="BE13" s="501"/>
      <c r="BF13" s="501"/>
      <c r="BG13" s="501"/>
      <c r="BH13" s="501"/>
      <c r="BI13" s="501"/>
      <c r="BJ13" s="501"/>
      <c r="BK13" s="501"/>
      <c r="BL13" s="501"/>
      <c r="BM13" s="502"/>
      <c r="BN13" s="466">
        <v>-543398</v>
      </c>
      <c r="BO13" s="467"/>
      <c r="BP13" s="467"/>
      <c r="BQ13" s="467"/>
      <c r="BR13" s="467"/>
      <c r="BS13" s="467"/>
      <c r="BT13" s="467"/>
      <c r="BU13" s="468"/>
      <c r="BV13" s="466">
        <v>59116</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10.3</v>
      </c>
      <c r="CU13" s="464"/>
      <c r="CV13" s="464"/>
      <c r="CW13" s="464"/>
      <c r="CX13" s="464"/>
      <c r="CY13" s="464"/>
      <c r="CZ13" s="464"/>
      <c r="DA13" s="465"/>
      <c r="DB13" s="463">
        <v>9.5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6471</v>
      </c>
      <c r="S14" s="548"/>
      <c r="T14" s="548"/>
      <c r="U14" s="548"/>
      <c r="V14" s="549"/>
      <c r="W14" s="456"/>
      <c r="X14" s="457"/>
      <c r="Y14" s="457"/>
      <c r="Z14" s="457"/>
      <c r="AA14" s="457"/>
      <c r="AB14" s="446"/>
      <c r="AC14" s="550">
        <v>11.8</v>
      </c>
      <c r="AD14" s="551"/>
      <c r="AE14" s="551"/>
      <c r="AF14" s="551"/>
      <c r="AG14" s="552"/>
      <c r="AH14" s="550">
        <v>12.4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65.5</v>
      </c>
      <c r="CU14" s="562"/>
      <c r="CV14" s="562"/>
      <c r="CW14" s="562"/>
      <c r="CX14" s="562"/>
      <c r="CY14" s="562"/>
      <c r="CZ14" s="562"/>
      <c r="DA14" s="563"/>
      <c r="DB14" s="561">
        <v>69.099999999999994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6441</v>
      </c>
      <c r="S15" s="548"/>
      <c r="T15" s="548"/>
      <c r="U15" s="548"/>
      <c r="V15" s="549"/>
      <c r="W15" s="482" t="s">
        <v>144</v>
      </c>
      <c r="X15" s="483"/>
      <c r="Y15" s="483"/>
      <c r="Z15" s="483"/>
      <c r="AA15" s="483"/>
      <c r="AB15" s="473"/>
      <c r="AC15" s="517">
        <v>654</v>
      </c>
      <c r="AD15" s="518"/>
      <c r="AE15" s="518"/>
      <c r="AF15" s="518"/>
      <c r="AG15" s="557"/>
      <c r="AH15" s="517">
        <v>747</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823140</v>
      </c>
      <c r="BO15" s="430"/>
      <c r="BP15" s="430"/>
      <c r="BQ15" s="430"/>
      <c r="BR15" s="430"/>
      <c r="BS15" s="430"/>
      <c r="BT15" s="430"/>
      <c r="BU15" s="431"/>
      <c r="BV15" s="429">
        <v>832939</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22.7</v>
      </c>
      <c r="AD16" s="551"/>
      <c r="AE16" s="551"/>
      <c r="AF16" s="551"/>
      <c r="AG16" s="552"/>
      <c r="AH16" s="550">
        <v>23.3</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4056452</v>
      </c>
      <c r="BO16" s="467"/>
      <c r="BP16" s="467"/>
      <c r="BQ16" s="467"/>
      <c r="BR16" s="467"/>
      <c r="BS16" s="467"/>
      <c r="BT16" s="467"/>
      <c r="BU16" s="468"/>
      <c r="BV16" s="466">
        <v>4122541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1889</v>
      </c>
      <c r="AD17" s="518"/>
      <c r="AE17" s="518"/>
      <c r="AF17" s="518"/>
      <c r="AG17" s="557"/>
      <c r="AH17" s="517">
        <v>2066</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1042897</v>
      </c>
      <c r="BO17" s="467"/>
      <c r="BP17" s="467"/>
      <c r="BQ17" s="467"/>
      <c r="BR17" s="467"/>
      <c r="BS17" s="467"/>
      <c r="BT17" s="467"/>
      <c r="BU17" s="468"/>
      <c r="BV17" s="466">
        <v>1054335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341.89</v>
      </c>
      <c r="M18" s="579"/>
      <c r="N18" s="579"/>
      <c r="O18" s="579"/>
      <c r="P18" s="579"/>
      <c r="Q18" s="579"/>
      <c r="R18" s="580"/>
      <c r="S18" s="580"/>
      <c r="T18" s="580"/>
      <c r="U18" s="580"/>
      <c r="V18" s="581"/>
      <c r="W18" s="484"/>
      <c r="X18" s="485"/>
      <c r="Y18" s="485"/>
      <c r="Z18" s="485"/>
      <c r="AA18" s="485"/>
      <c r="AB18" s="476"/>
      <c r="AC18" s="582">
        <v>65.5</v>
      </c>
      <c r="AD18" s="583"/>
      <c r="AE18" s="583"/>
      <c r="AF18" s="583"/>
      <c r="AG18" s="584"/>
      <c r="AH18" s="582">
        <v>64.400000000000006</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4518879</v>
      </c>
      <c r="BO18" s="467"/>
      <c r="BP18" s="467"/>
      <c r="BQ18" s="467"/>
      <c r="BR18" s="467"/>
      <c r="BS18" s="467"/>
      <c r="BT18" s="467"/>
      <c r="BU18" s="468"/>
      <c r="BV18" s="466">
        <v>4531318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5663047</v>
      </c>
      <c r="BO19" s="467"/>
      <c r="BP19" s="467"/>
      <c r="BQ19" s="467"/>
      <c r="BR19" s="467"/>
      <c r="BS19" s="467"/>
      <c r="BT19" s="467"/>
      <c r="BU19" s="468"/>
      <c r="BV19" s="466">
        <v>5948297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2781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11808962</v>
      </c>
      <c r="BO23" s="467"/>
      <c r="BP23" s="467"/>
      <c r="BQ23" s="467"/>
      <c r="BR23" s="467"/>
      <c r="BS23" s="467"/>
      <c r="BT23" s="467"/>
      <c r="BU23" s="468"/>
      <c r="BV23" s="466">
        <v>12158382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6950</v>
      </c>
      <c r="R24" s="518"/>
      <c r="S24" s="518"/>
      <c r="T24" s="518"/>
      <c r="U24" s="518"/>
      <c r="V24" s="557"/>
      <c r="W24" s="616"/>
      <c r="X24" s="604"/>
      <c r="Y24" s="605"/>
      <c r="Z24" s="516" t="s">
        <v>168</v>
      </c>
      <c r="AA24" s="496"/>
      <c r="AB24" s="496"/>
      <c r="AC24" s="496"/>
      <c r="AD24" s="496"/>
      <c r="AE24" s="496"/>
      <c r="AF24" s="496"/>
      <c r="AG24" s="497"/>
      <c r="AH24" s="517">
        <v>143</v>
      </c>
      <c r="AI24" s="518"/>
      <c r="AJ24" s="518"/>
      <c r="AK24" s="518"/>
      <c r="AL24" s="557"/>
      <c r="AM24" s="517">
        <v>443443</v>
      </c>
      <c r="AN24" s="518"/>
      <c r="AO24" s="518"/>
      <c r="AP24" s="518"/>
      <c r="AQ24" s="518"/>
      <c r="AR24" s="557"/>
      <c r="AS24" s="517">
        <v>3101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8854354</v>
      </c>
      <c r="BO24" s="467"/>
      <c r="BP24" s="467"/>
      <c r="BQ24" s="467"/>
      <c r="BR24" s="467"/>
      <c r="BS24" s="467"/>
      <c r="BT24" s="467"/>
      <c r="BU24" s="468"/>
      <c r="BV24" s="466">
        <v>9009771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5940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172</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770273</v>
      </c>
      <c r="BO25" s="430"/>
      <c r="BP25" s="430"/>
      <c r="BQ25" s="430"/>
      <c r="BR25" s="430"/>
      <c r="BS25" s="430"/>
      <c r="BT25" s="430"/>
      <c r="BU25" s="431"/>
      <c r="BV25" s="429">
        <v>439500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5570</v>
      </c>
      <c r="R26" s="518"/>
      <c r="S26" s="518"/>
      <c r="T26" s="518"/>
      <c r="U26" s="518"/>
      <c r="V26" s="557"/>
      <c r="W26" s="616"/>
      <c r="X26" s="604"/>
      <c r="Y26" s="605"/>
      <c r="Z26" s="516" t="s">
        <v>175</v>
      </c>
      <c r="AA26" s="626"/>
      <c r="AB26" s="626"/>
      <c r="AC26" s="626"/>
      <c r="AD26" s="626"/>
      <c r="AE26" s="626"/>
      <c r="AF26" s="626"/>
      <c r="AG26" s="627"/>
      <c r="AH26" s="517">
        <v>5</v>
      </c>
      <c r="AI26" s="518"/>
      <c r="AJ26" s="518"/>
      <c r="AK26" s="518"/>
      <c r="AL26" s="557"/>
      <c r="AM26" s="517">
        <v>16920</v>
      </c>
      <c r="AN26" s="518"/>
      <c r="AO26" s="518"/>
      <c r="AP26" s="518"/>
      <c r="AQ26" s="518"/>
      <c r="AR26" s="557"/>
      <c r="AS26" s="517">
        <v>3384</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2690</v>
      </c>
      <c r="R27" s="518"/>
      <c r="S27" s="518"/>
      <c r="T27" s="518"/>
      <c r="U27" s="518"/>
      <c r="V27" s="557"/>
      <c r="W27" s="616"/>
      <c r="X27" s="604"/>
      <c r="Y27" s="605"/>
      <c r="Z27" s="516" t="s">
        <v>178</v>
      </c>
      <c r="AA27" s="496"/>
      <c r="AB27" s="496"/>
      <c r="AC27" s="496"/>
      <c r="AD27" s="496"/>
      <c r="AE27" s="496"/>
      <c r="AF27" s="496"/>
      <c r="AG27" s="497"/>
      <c r="AH27" s="517">
        <v>3</v>
      </c>
      <c r="AI27" s="518"/>
      <c r="AJ27" s="518"/>
      <c r="AK27" s="518"/>
      <c r="AL27" s="557"/>
      <c r="AM27" s="517">
        <v>9491</v>
      </c>
      <c r="AN27" s="518"/>
      <c r="AO27" s="518"/>
      <c r="AP27" s="518"/>
      <c r="AQ27" s="518"/>
      <c r="AR27" s="557"/>
      <c r="AS27" s="517">
        <v>3164</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t="s">
        <v>172</v>
      </c>
      <c r="BO27" s="640"/>
      <c r="BP27" s="640"/>
      <c r="BQ27" s="640"/>
      <c r="BR27" s="640"/>
      <c r="BS27" s="640"/>
      <c r="BT27" s="640"/>
      <c r="BU27" s="641"/>
      <c r="BV27" s="639" t="s">
        <v>172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2190</v>
      </c>
      <c r="R28" s="518"/>
      <c r="S28" s="518"/>
      <c r="T28" s="518"/>
      <c r="U28" s="518"/>
      <c r="V28" s="557"/>
      <c r="W28" s="616"/>
      <c r="X28" s="604"/>
      <c r="Y28" s="605"/>
      <c r="Z28" s="516" t="s">
        <v>181</v>
      </c>
      <c r="AA28" s="496"/>
      <c r="AB28" s="496"/>
      <c r="AC28" s="496"/>
      <c r="AD28" s="496"/>
      <c r="AE28" s="496"/>
      <c r="AF28" s="496"/>
      <c r="AG28" s="497"/>
      <c r="AH28" s="517" t="s">
        <v>172</v>
      </c>
      <c r="AI28" s="518"/>
      <c r="AJ28" s="518"/>
      <c r="AK28" s="518"/>
      <c r="AL28" s="557"/>
      <c r="AM28" s="517" t="s">
        <v>172</v>
      </c>
      <c r="AN28" s="518"/>
      <c r="AO28" s="518"/>
      <c r="AP28" s="518"/>
      <c r="AQ28" s="518"/>
      <c r="AR28" s="557"/>
      <c r="AS28" s="517" t="s">
        <v>172</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2677698</v>
      </c>
      <c r="BO28" s="430"/>
      <c r="BP28" s="430"/>
      <c r="BQ28" s="430"/>
      <c r="BR28" s="430"/>
      <c r="BS28" s="430"/>
      <c r="BT28" s="430"/>
      <c r="BU28" s="431"/>
      <c r="BV28" s="429">
        <v>3093537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10</v>
      </c>
      <c r="M29" s="518"/>
      <c r="N29" s="518"/>
      <c r="O29" s="518"/>
      <c r="P29" s="557"/>
      <c r="Q29" s="517">
        <v>2000</v>
      </c>
      <c r="R29" s="518"/>
      <c r="S29" s="518"/>
      <c r="T29" s="518"/>
      <c r="U29" s="518"/>
      <c r="V29" s="557"/>
      <c r="W29" s="617"/>
      <c r="X29" s="618"/>
      <c r="Y29" s="619"/>
      <c r="Z29" s="516" t="s">
        <v>184</v>
      </c>
      <c r="AA29" s="496"/>
      <c r="AB29" s="496"/>
      <c r="AC29" s="496"/>
      <c r="AD29" s="496"/>
      <c r="AE29" s="496"/>
      <c r="AF29" s="496"/>
      <c r="AG29" s="497"/>
      <c r="AH29" s="517">
        <v>146</v>
      </c>
      <c r="AI29" s="518"/>
      <c r="AJ29" s="518"/>
      <c r="AK29" s="518"/>
      <c r="AL29" s="557"/>
      <c r="AM29" s="517">
        <v>452934</v>
      </c>
      <c r="AN29" s="518"/>
      <c r="AO29" s="518"/>
      <c r="AP29" s="518"/>
      <c r="AQ29" s="518"/>
      <c r="AR29" s="557"/>
      <c r="AS29" s="517">
        <v>3102</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315033</v>
      </c>
      <c r="BO29" s="467"/>
      <c r="BP29" s="467"/>
      <c r="BQ29" s="467"/>
      <c r="BR29" s="467"/>
      <c r="BS29" s="467"/>
      <c r="BT29" s="467"/>
      <c r="BU29" s="468"/>
      <c r="BV29" s="466">
        <v>314468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97.5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1656051</v>
      </c>
      <c r="BO30" s="640"/>
      <c r="BP30" s="640"/>
      <c r="BQ30" s="640"/>
      <c r="BR30" s="640"/>
      <c r="BS30" s="640"/>
      <c r="BT30" s="640"/>
      <c r="BU30" s="641"/>
      <c r="BV30" s="639">
        <v>1717961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193</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安芸太田町病院事業会計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筒賀総合サービス</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後期高齢者医療広域連合（特別会計）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特定環境保全公共下水道事業特別会計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広島県市町総合事務組合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Fzl7FUqBSDCQrc3wl4FhES3THVWPJnN0Hcc4fXywcrJotK/RTIWXNCzLLrVjHHF75zaHRPeKAzFqNerRpFcOw==" saltValue="M2JkK8Yktcitf+w6uE2M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566</v>
      </c>
      <c r="D34" s="1244"/>
      <c r="E34" s="1245"/>
      <c r="F34" s="32">
        <v>14.29</v>
      </c>
      <c r="G34" s="33">
        <v>15.98</v>
      </c>
      <c r="H34" s="33">
        <v>17.47</v>
      </c>
      <c r="I34" s="33">
        <v>16.420000000000002</v>
      </c>
      <c r="J34" s="34">
        <v>17.64</v>
      </c>
      <c r="K34" s="22"/>
      <c r="L34" s="22"/>
      <c r="M34" s="22"/>
      <c r="N34" s="22"/>
      <c r="O34" s="22"/>
      <c r="P34" s="22"/>
    </row>
    <row r="35" spans="1:16" ht="39" customHeight="1" x14ac:dyDescent="0.15">
      <c r="A35" s="22"/>
      <c r="B35" s="35"/>
      <c r="C35" s="1238" t="s">
        <v>567</v>
      </c>
      <c r="D35" s="1239"/>
      <c r="E35" s="1240"/>
      <c r="F35" s="36">
        <v>9.75</v>
      </c>
      <c r="G35" s="37">
        <v>8.9</v>
      </c>
      <c r="H35" s="37">
        <v>5.7</v>
      </c>
      <c r="I35" s="37">
        <v>4.16</v>
      </c>
      <c r="J35" s="38">
        <v>1.53</v>
      </c>
      <c r="K35" s="22"/>
      <c r="L35" s="22"/>
      <c r="M35" s="22"/>
      <c r="N35" s="22"/>
      <c r="O35" s="22"/>
      <c r="P35" s="22"/>
    </row>
    <row r="36" spans="1:16" ht="39" customHeight="1" x14ac:dyDescent="0.15">
      <c r="A36" s="22"/>
      <c r="B36" s="35"/>
      <c r="C36" s="1238" t="s">
        <v>568</v>
      </c>
      <c r="D36" s="1239"/>
      <c r="E36" s="1240"/>
      <c r="F36" s="36">
        <v>0.13</v>
      </c>
      <c r="G36" s="37">
        <v>0.27</v>
      </c>
      <c r="H36" s="37">
        <v>0.79</v>
      </c>
      <c r="I36" s="37">
        <v>0.57999999999999996</v>
      </c>
      <c r="J36" s="38">
        <v>0.9</v>
      </c>
      <c r="K36" s="22"/>
      <c r="L36" s="22"/>
      <c r="M36" s="22"/>
      <c r="N36" s="22"/>
      <c r="O36" s="22"/>
      <c r="P36" s="22"/>
    </row>
    <row r="37" spans="1:16" ht="39" customHeight="1" x14ac:dyDescent="0.15">
      <c r="A37" s="22"/>
      <c r="B37" s="35"/>
      <c r="C37" s="1238" t="s">
        <v>569</v>
      </c>
      <c r="D37" s="1239"/>
      <c r="E37" s="1240"/>
      <c r="F37" s="36">
        <v>0.08</v>
      </c>
      <c r="G37" s="37">
        <v>7.0000000000000007E-2</v>
      </c>
      <c r="H37" s="37">
        <v>0.08</v>
      </c>
      <c r="I37" s="37">
        <v>0.1</v>
      </c>
      <c r="J37" s="38">
        <v>0.11</v>
      </c>
      <c r="K37" s="22"/>
      <c r="L37" s="22"/>
      <c r="M37" s="22"/>
      <c r="N37" s="22"/>
      <c r="O37" s="22"/>
      <c r="P37" s="22"/>
    </row>
    <row r="38" spans="1:16" ht="39" customHeight="1" x14ac:dyDescent="0.15">
      <c r="A38" s="22"/>
      <c r="B38" s="35"/>
      <c r="C38" s="1238" t="s">
        <v>570</v>
      </c>
      <c r="D38" s="1239"/>
      <c r="E38" s="1240"/>
      <c r="F38" s="36">
        <v>0.15</v>
      </c>
      <c r="G38" s="37">
        <v>0.2</v>
      </c>
      <c r="H38" s="37">
        <v>0</v>
      </c>
      <c r="I38" s="37">
        <v>0</v>
      </c>
      <c r="J38" s="38">
        <v>0.11</v>
      </c>
      <c r="K38" s="22"/>
      <c r="L38" s="22"/>
      <c r="M38" s="22"/>
      <c r="N38" s="22"/>
      <c r="O38" s="22"/>
      <c r="P38" s="22"/>
    </row>
    <row r="39" spans="1:16" ht="39" customHeight="1" x14ac:dyDescent="0.15">
      <c r="A39" s="22"/>
      <c r="B39" s="35"/>
      <c r="C39" s="1238" t="s">
        <v>571</v>
      </c>
      <c r="D39" s="1239"/>
      <c r="E39" s="1240"/>
      <c r="F39" s="36">
        <v>0.05</v>
      </c>
      <c r="G39" s="37">
        <v>0.11</v>
      </c>
      <c r="H39" s="37">
        <v>0.09</v>
      </c>
      <c r="I39" s="37">
        <v>0.01</v>
      </c>
      <c r="J39" s="38">
        <v>0.06</v>
      </c>
      <c r="K39" s="22"/>
      <c r="L39" s="22"/>
      <c r="M39" s="22"/>
      <c r="N39" s="22"/>
      <c r="O39" s="22"/>
      <c r="P39" s="22"/>
    </row>
    <row r="40" spans="1:16" ht="39" customHeight="1" x14ac:dyDescent="0.15">
      <c r="A40" s="22"/>
      <c r="B40" s="35"/>
      <c r="C40" s="1238" t="s">
        <v>572</v>
      </c>
      <c r="D40" s="1239"/>
      <c r="E40" s="1240"/>
      <c r="F40" s="36">
        <v>0.78</v>
      </c>
      <c r="G40" s="37">
        <v>0.9</v>
      </c>
      <c r="H40" s="37">
        <v>1.55</v>
      </c>
      <c r="I40" s="37">
        <v>0.7</v>
      </c>
      <c r="J40" s="38">
        <v>0.01</v>
      </c>
      <c r="K40" s="22"/>
      <c r="L40" s="22"/>
      <c r="M40" s="22"/>
      <c r="N40" s="22"/>
      <c r="O40" s="22"/>
      <c r="P40" s="22"/>
    </row>
    <row r="41" spans="1:16" ht="39" customHeight="1" x14ac:dyDescent="0.15">
      <c r="A41" s="22"/>
      <c r="B41" s="35"/>
      <c r="C41" s="1238" t="s">
        <v>573</v>
      </c>
      <c r="D41" s="1239"/>
      <c r="E41" s="1240"/>
      <c r="F41" s="36">
        <v>0.14000000000000001</v>
      </c>
      <c r="G41" s="37">
        <v>0.18</v>
      </c>
      <c r="H41" s="37">
        <v>0.2</v>
      </c>
      <c r="I41" s="37">
        <v>0.01</v>
      </c>
      <c r="J41" s="38">
        <v>0</v>
      </c>
      <c r="K41" s="22"/>
      <c r="L41" s="22"/>
      <c r="M41" s="22"/>
      <c r="N41" s="22"/>
      <c r="O41" s="22"/>
      <c r="P41" s="22"/>
    </row>
    <row r="42" spans="1:16" ht="39" customHeight="1" x14ac:dyDescent="0.15">
      <c r="A42" s="22"/>
      <c r="B42" s="39"/>
      <c r="C42" s="1238" t="s">
        <v>574</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575</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WCEB8gl//GcsTntY0/MlWV2zfVoXT0W+5hJT5wVDRgT31QfiUwLA0NB7GLaRehjNta3+4zqjOuHJbhVDYGU1w==" saltValue="bahIzZiEEq+fvzkbsotp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1002</v>
      </c>
      <c r="L45" s="60">
        <v>949</v>
      </c>
      <c r="M45" s="60">
        <v>933</v>
      </c>
      <c r="N45" s="60">
        <v>947</v>
      </c>
      <c r="O45" s="61">
        <v>962</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14</v>
      </c>
      <c r="F48" s="1254"/>
      <c r="G48" s="1254"/>
      <c r="H48" s="1254"/>
      <c r="I48" s="1254"/>
      <c r="J48" s="1255"/>
      <c r="K48" s="63">
        <v>485</v>
      </c>
      <c r="L48" s="64">
        <v>444</v>
      </c>
      <c r="M48" s="64">
        <v>432</v>
      </c>
      <c r="N48" s="64">
        <v>425</v>
      </c>
      <c r="O48" s="65">
        <v>387</v>
      </c>
      <c r="P48" s="48"/>
      <c r="Q48" s="48"/>
      <c r="R48" s="48"/>
      <c r="S48" s="48"/>
      <c r="T48" s="48"/>
      <c r="U48" s="48"/>
    </row>
    <row r="49" spans="1:21" ht="30.75" customHeight="1" x14ac:dyDescent="0.15">
      <c r="A49" s="48"/>
      <c r="B49" s="1248"/>
      <c r="C49" s="1249"/>
      <c r="D49" s="62"/>
      <c r="E49" s="1254" t="s">
        <v>15</v>
      </c>
      <c r="F49" s="1254"/>
      <c r="G49" s="1254"/>
      <c r="H49" s="1254"/>
      <c r="I49" s="1254"/>
      <c r="J49" s="1255"/>
      <c r="K49" s="63" t="s">
        <v>518</v>
      </c>
      <c r="L49" s="64" t="s">
        <v>518</v>
      </c>
      <c r="M49" s="64" t="s">
        <v>518</v>
      </c>
      <c r="N49" s="64" t="s">
        <v>518</v>
      </c>
      <c r="O49" s="65" t="s">
        <v>518</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518</v>
      </c>
      <c r="L50" s="64" t="s">
        <v>518</v>
      </c>
      <c r="M50" s="64" t="s">
        <v>518</v>
      </c>
      <c r="N50" s="64" t="s">
        <v>518</v>
      </c>
      <c r="O50" s="65" t="s">
        <v>518</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1035</v>
      </c>
      <c r="L52" s="64">
        <v>986</v>
      </c>
      <c r="M52" s="64">
        <v>1109</v>
      </c>
      <c r="N52" s="64">
        <v>930</v>
      </c>
      <c r="O52" s="65">
        <v>922</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452</v>
      </c>
      <c r="L53" s="69">
        <v>407</v>
      </c>
      <c r="M53" s="69">
        <v>256</v>
      </c>
      <c r="N53" s="69">
        <v>442</v>
      </c>
      <c r="O53" s="70">
        <v>427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595</v>
      </c>
      <c r="L57" s="83" t="s">
        <v>595</v>
      </c>
      <c r="M57" s="83" t="s">
        <v>595</v>
      </c>
      <c r="N57" s="83" t="s">
        <v>595</v>
      </c>
      <c r="O57" s="84" t="s">
        <v>595</v>
      </c>
    </row>
    <row r="58" spans="1:21" ht="31.5" customHeight="1" thickBot="1" x14ac:dyDescent="0.2">
      <c r="B58" s="1264"/>
      <c r="C58" s="1265"/>
      <c r="D58" s="1269" t="s">
        <v>26</v>
      </c>
      <c r="E58" s="1270"/>
      <c r="F58" s="1270"/>
      <c r="G58" s="1270"/>
      <c r="H58" s="1270"/>
      <c r="I58" s="1270"/>
      <c r="J58" s="1271"/>
      <c r="K58" s="85" t="s">
        <v>595</v>
      </c>
      <c r="L58" s="86" t="s">
        <v>595</v>
      </c>
      <c r="M58" s="86" t="s">
        <v>596</v>
      </c>
      <c r="N58" s="86" t="s">
        <v>595</v>
      </c>
      <c r="O58" s="87" t="s">
        <v>595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6cELyNd9NjdWbt0xxjvi8iwPRkcMNUMGci5/hLn64XiT/i/CZU0Y64+mEvwY8FZMELN2S9r7oApGBJPCnQOQ==" saltValue="dCI5GtE8fCsqBf8tZn9N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72" t="s">
        <v>29</v>
      </c>
      <c r="C41" s="1273"/>
      <c r="D41" s="101"/>
      <c r="E41" s="1278" t="s">
        <v>30</v>
      </c>
      <c r="F41" s="1278"/>
      <c r="G41" s="1278"/>
      <c r="H41" s="1279"/>
      <c r="I41" s="102">
        <v>10370</v>
      </c>
      <c r="J41" s="103">
        <v>11399</v>
      </c>
      <c r="K41" s="103">
        <v>11997</v>
      </c>
      <c r="L41" s="103">
        <v>12158</v>
      </c>
      <c r="M41" s="104">
        <v>11809</v>
      </c>
    </row>
    <row r="42" spans="2:13" ht="27.75" customHeight="1" x14ac:dyDescent="0.15">
      <c r="B42" s="1274"/>
      <c r="C42" s="1275"/>
      <c r="D42" s="105"/>
      <c r="E42" s="1280" t="s">
        <v>31</v>
      </c>
      <c r="F42" s="1280"/>
      <c r="G42" s="1280"/>
      <c r="H42" s="1281"/>
      <c r="I42" s="106">
        <v>131</v>
      </c>
      <c r="J42" s="107">
        <v>112</v>
      </c>
      <c r="K42" s="107">
        <v>97</v>
      </c>
      <c r="L42" s="107">
        <v>82</v>
      </c>
      <c r="M42" s="108">
        <v>71</v>
      </c>
    </row>
    <row r="43" spans="2:13" ht="27.75" customHeight="1" x14ac:dyDescent="0.15">
      <c r="B43" s="1274"/>
      <c r="C43" s="1275"/>
      <c r="D43" s="105"/>
      <c r="E43" s="1280" t="s">
        <v>32</v>
      </c>
      <c r="F43" s="1280"/>
      <c r="G43" s="1280"/>
      <c r="H43" s="1281"/>
      <c r="I43" s="106">
        <v>4255</v>
      </c>
      <c r="J43" s="107">
        <v>3908</v>
      </c>
      <c r="K43" s="107">
        <v>3551</v>
      </c>
      <c r="L43" s="107">
        <v>3209</v>
      </c>
      <c r="M43" s="108">
        <v>2871</v>
      </c>
    </row>
    <row r="44" spans="2:13" ht="27.75" customHeight="1" x14ac:dyDescent="0.15">
      <c r="B44" s="1274"/>
      <c r="C44" s="1275"/>
      <c r="D44" s="105"/>
      <c r="E44" s="1280" t="s">
        <v>33</v>
      </c>
      <c r="F44" s="1280"/>
      <c r="G44" s="1280"/>
      <c r="H44" s="1281"/>
      <c r="I44" s="106" t="s">
        <v>518</v>
      </c>
      <c r="J44" s="107" t="s">
        <v>518</v>
      </c>
      <c r="K44" s="107" t="s">
        <v>518</v>
      </c>
      <c r="L44" s="107" t="s">
        <v>518</v>
      </c>
      <c r="M44" s="108" t="s">
        <v>518</v>
      </c>
    </row>
    <row r="45" spans="2:13" ht="27.75" customHeight="1" x14ac:dyDescent="0.15">
      <c r="B45" s="1274"/>
      <c r="C45" s="1275"/>
      <c r="D45" s="105"/>
      <c r="E45" s="1280" t="s">
        <v>34</v>
      </c>
      <c r="F45" s="1280"/>
      <c r="G45" s="1280"/>
      <c r="H45" s="1281"/>
      <c r="I45" s="106">
        <v>1238</v>
      </c>
      <c r="J45" s="107">
        <v>815</v>
      </c>
      <c r="K45" s="107">
        <v>779</v>
      </c>
      <c r="L45" s="107">
        <v>847</v>
      </c>
      <c r="M45" s="108">
        <v>781</v>
      </c>
    </row>
    <row r="46" spans="2:13" ht="27.75" customHeight="1" x14ac:dyDescent="0.15">
      <c r="B46" s="1274"/>
      <c r="C46" s="1275"/>
      <c r="D46" s="109"/>
      <c r="E46" s="1280" t="s">
        <v>35</v>
      </c>
      <c r="F46" s="1280"/>
      <c r="G46" s="1280"/>
      <c r="H46" s="1281"/>
      <c r="I46" s="106" t="s">
        <v>518</v>
      </c>
      <c r="J46" s="107" t="s">
        <v>518</v>
      </c>
      <c r="K46" s="107" t="s">
        <v>518</v>
      </c>
      <c r="L46" s="107" t="s">
        <v>518</v>
      </c>
      <c r="M46" s="108" t="s">
        <v>518</v>
      </c>
    </row>
    <row r="47" spans="2:13" ht="27.75" customHeight="1" x14ac:dyDescent="0.15">
      <c r="B47" s="1274"/>
      <c r="C47" s="1275"/>
      <c r="D47" s="110"/>
      <c r="E47" s="1282" t="s">
        <v>36</v>
      </c>
      <c r="F47" s="1283"/>
      <c r="G47" s="1283"/>
      <c r="H47" s="1284"/>
      <c r="I47" s="106" t="s">
        <v>518</v>
      </c>
      <c r="J47" s="107" t="s">
        <v>518</v>
      </c>
      <c r="K47" s="107" t="s">
        <v>518</v>
      </c>
      <c r="L47" s="107" t="s">
        <v>518</v>
      </c>
      <c r="M47" s="108" t="s">
        <v>518</v>
      </c>
    </row>
    <row r="48" spans="2:13" ht="27.75" customHeight="1" x14ac:dyDescent="0.15">
      <c r="B48" s="1274"/>
      <c r="C48" s="1275"/>
      <c r="D48" s="105"/>
      <c r="E48" s="1280" t="s">
        <v>37</v>
      </c>
      <c r="F48" s="1280"/>
      <c r="G48" s="1280"/>
      <c r="H48" s="1281"/>
      <c r="I48" s="106" t="s">
        <v>518</v>
      </c>
      <c r="J48" s="107" t="s">
        <v>518</v>
      </c>
      <c r="K48" s="107" t="s">
        <v>518</v>
      </c>
      <c r="L48" s="107" t="s">
        <v>518</v>
      </c>
      <c r="M48" s="108" t="s">
        <v>518</v>
      </c>
    </row>
    <row r="49" spans="2:13" ht="27.75" customHeight="1" x14ac:dyDescent="0.15">
      <c r="B49" s="1276"/>
      <c r="C49" s="1277"/>
      <c r="D49" s="105"/>
      <c r="E49" s="1280" t="s">
        <v>38</v>
      </c>
      <c r="F49" s="1280"/>
      <c r="G49" s="1280"/>
      <c r="H49" s="1281"/>
      <c r="I49" s="106" t="s">
        <v>518</v>
      </c>
      <c r="J49" s="107" t="s">
        <v>518</v>
      </c>
      <c r="K49" s="107" t="s">
        <v>518</v>
      </c>
      <c r="L49" s="107" t="s">
        <v>518</v>
      </c>
      <c r="M49" s="108" t="s">
        <v>518</v>
      </c>
    </row>
    <row r="50" spans="2:13" ht="27.75" customHeight="1" x14ac:dyDescent="0.15">
      <c r="B50" s="1285" t="s">
        <v>39</v>
      </c>
      <c r="C50" s="1286"/>
      <c r="D50" s="111"/>
      <c r="E50" s="1280" t="s">
        <v>40</v>
      </c>
      <c r="F50" s="1280"/>
      <c r="G50" s="1280"/>
      <c r="H50" s="1281"/>
      <c r="I50" s="106">
        <v>3546</v>
      </c>
      <c r="J50" s="107">
        <v>3765</v>
      </c>
      <c r="K50" s="107">
        <v>4063</v>
      </c>
      <c r="L50" s="107">
        <v>4233</v>
      </c>
      <c r="M50" s="108">
        <v>3852</v>
      </c>
    </row>
    <row r="51" spans="2:13" ht="27.75" customHeight="1" x14ac:dyDescent="0.15">
      <c r="B51" s="1274"/>
      <c r="C51" s="1275"/>
      <c r="D51" s="105"/>
      <c r="E51" s="1280" t="s">
        <v>41</v>
      </c>
      <c r="F51" s="1280"/>
      <c r="G51" s="1280"/>
      <c r="H51" s="1281"/>
      <c r="I51" s="106">
        <v>64</v>
      </c>
      <c r="J51" s="107">
        <v>48</v>
      </c>
      <c r="K51" s="107">
        <v>36</v>
      </c>
      <c r="L51" s="107">
        <v>27</v>
      </c>
      <c r="M51" s="108">
        <v>20</v>
      </c>
    </row>
    <row r="52" spans="2:13" ht="27.75" customHeight="1" x14ac:dyDescent="0.15">
      <c r="B52" s="1276"/>
      <c r="C52" s="1277"/>
      <c r="D52" s="105"/>
      <c r="E52" s="1280" t="s">
        <v>42</v>
      </c>
      <c r="F52" s="1280"/>
      <c r="G52" s="1280"/>
      <c r="H52" s="1281"/>
      <c r="I52" s="106">
        <v>8589</v>
      </c>
      <c r="J52" s="107">
        <v>9133</v>
      </c>
      <c r="K52" s="107">
        <v>9460</v>
      </c>
      <c r="L52" s="107">
        <v>9444</v>
      </c>
      <c r="M52" s="108">
        <v>9407</v>
      </c>
    </row>
    <row r="53" spans="2:13" ht="27.75" customHeight="1" thickBot="1" x14ac:dyDescent="0.2">
      <c r="B53" s="1287" t="s">
        <v>43</v>
      </c>
      <c r="C53" s="1288"/>
      <c r="D53" s="112"/>
      <c r="E53" s="1289" t="s">
        <v>44</v>
      </c>
      <c r="F53" s="1289"/>
      <c r="G53" s="1289"/>
      <c r="H53" s="1290"/>
      <c r="I53" s="113">
        <v>3795</v>
      </c>
      <c r="J53" s="114">
        <v>3287</v>
      </c>
      <c r="K53" s="114">
        <v>2864</v>
      </c>
      <c r="L53" s="114">
        <v>2591</v>
      </c>
      <c r="M53" s="115">
        <v>2254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cNMXDgfVzLzWyvlpP1tvtwDUUMWYrpgtDisqM83D6sEHllqrxcgoF7QQr+vs5LTfu4IVIamPIWti0Qlb7ulJQ==" saltValue="vVR0IwFJBK7o5A0/c9K+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47</v>
      </c>
      <c r="D55" s="1299"/>
      <c r="E55" s="1300"/>
      <c r="F55" s="127">
        <v>2948</v>
      </c>
      <c r="G55" s="127">
        <v>3094</v>
      </c>
      <c r="H55" s="128">
        <v>2678</v>
      </c>
    </row>
    <row r="56" spans="2:8" ht="52.5" customHeight="1" x14ac:dyDescent="0.15">
      <c r="B56" s="129"/>
      <c r="C56" s="1301" t="s">
        <v>48</v>
      </c>
      <c r="D56" s="1301"/>
      <c r="E56" s="1302"/>
      <c r="F56" s="130">
        <v>314</v>
      </c>
      <c r="G56" s="130">
        <v>314</v>
      </c>
      <c r="H56" s="131">
        <v>315</v>
      </c>
    </row>
    <row r="57" spans="2:8" ht="53.25" customHeight="1" x14ac:dyDescent="0.15">
      <c r="B57" s="129"/>
      <c r="C57" s="1303" t="s">
        <v>49</v>
      </c>
      <c r="D57" s="1303"/>
      <c r="E57" s="1304"/>
      <c r="F57" s="132">
        <v>1772</v>
      </c>
      <c r="G57" s="132">
        <v>1718</v>
      </c>
      <c r="H57" s="133">
        <v>1656</v>
      </c>
    </row>
    <row r="58" spans="2:8" ht="45.75" customHeight="1" x14ac:dyDescent="0.15">
      <c r="B58" s="134"/>
      <c r="C58" s="1291" t="s">
        <v>587</v>
      </c>
      <c r="D58" s="1292"/>
      <c r="E58" s="1293"/>
      <c r="F58" s="135">
        <v>1021</v>
      </c>
      <c r="G58" s="135">
        <v>1006</v>
      </c>
      <c r="H58" s="136">
        <v>924</v>
      </c>
    </row>
    <row r="59" spans="2:8" ht="45.75" customHeight="1" x14ac:dyDescent="0.15">
      <c r="B59" s="134"/>
      <c r="C59" s="1291" t="s">
        <v>588</v>
      </c>
      <c r="D59" s="1292"/>
      <c r="E59" s="1293"/>
      <c r="F59" s="135">
        <v>322</v>
      </c>
      <c r="G59" s="135">
        <v>300</v>
      </c>
      <c r="H59" s="136">
        <v>341</v>
      </c>
    </row>
    <row r="60" spans="2:8" ht="45.75" customHeight="1" x14ac:dyDescent="0.15">
      <c r="B60" s="134"/>
      <c r="C60" s="1291" t="s">
        <v>589</v>
      </c>
      <c r="D60" s="1292"/>
      <c r="E60" s="1293"/>
      <c r="F60" s="135">
        <v>218</v>
      </c>
      <c r="G60" s="135">
        <v>227</v>
      </c>
      <c r="H60" s="136">
        <v>207</v>
      </c>
    </row>
    <row r="61" spans="2:8" ht="45.75" customHeight="1" x14ac:dyDescent="0.15">
      <c r="B61" s="134"/>
      <c r="C61" s="1291" t="s">
        <v>590</v>
      </c>
      <c r="D61" s="1292"/>
      <c r="E61" s="1293"/>
      <c r="F61" s="135">
        <v>183</v>
      </c>
      <c r="G61" s="135">
        <v>177</v>
      </c>
      <c r="H61" s="136">
        <v>176</v>
      </c>
    </row>
    <row r="62" spans="2:8" ht="45.75" customHeight="1" thickBot="1" x14ac:dyDescent="0.2">
      <c r="B62" s="137"/>
      <c r="C62" s="1294" t="s">
        <v>591</v>
      </c>
      <c r="D62" s="1295"/>
      <c r="E62" s="1296"/>
      <c r="F62" s="138">
        <v>6</v>
      </c>
      <c r="G62" s="135">
        <v>6</v>
      </c>
      <c r="H62" s="139">
        <v>3</v>
      </c>
    </row>
    <row r="63" spans="2:8" ht="52.5" customHeight="1" thickBot="1" x14ac:dyDescent="0.2">
      <c r="B63" s="140"/>
      <c r="C63" s="1297" t="s">
        <v>50</v>
      </c>
      <c r="D63" s="1297"/>
      <c r="E63" s="1298"/>
      <c r="F63" s="141">
        <v>5034</v>
      </c>
      <c r="G63" s="141">
        <v>5126</v>
      </c>
      <c r="H63" s="142">
        <v>4649</v>
      </c>
    </row>
    <row r="64" spans="2:8" ht="15" customHeight="1" x14ac:dyDescent="0.15"/>
    <row r="65" ht="0" hidden="1" customHeight="1" x14ac:dyDescent="0.15"/>
    <row r="66" ht="0" hidden="1" customHeight="1" x14ac:dyDescent="0.15"/>
  </sheetData>
  <sheetProtection algorithmName="SHA-512" hashValue="AwAj8fuSvXEzUOoNlpfHKaJLLBAu7tBKo5II38T5/ASmG4E8hPT98fHKGI8DaNVe2OT7nIB/8BEsVmDgRMdq8g==" saltValue="PZmDmQqwGvIThfeLa/r9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7" zoomScaleNormal="77"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610</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560</v>
      </c>
      <c r="BQ50" s="1319"/>
      <c r="BR50" s="1319"/>
      <c r="BS50" s="1319"/>
      <c r="BT50" s="1319"/>
      <c r="BU50" s="1319"/>
      <c r="BV50" s="1319"/>
      <c r="BW50" s="1319"/>
      <c r="BX50" s="1319" t="s">
        <v>561</v>
      </c>
      <c r="BY50" s="1319"/>
      <c r="BZ50" s="1319"/>
      <c r="CA50" s="1319"/>
      <c r="CB50" s="1319"/>
      <c r="CC50" s="1319"/>
      <c r="CD50" s="1319"/>
      <c r="CE50" s="1319"/>
      <c r="CF50" s="1319" t="s">
        <v>562</v>
      </c>
      <c r="CG50" s="1319"/>
      <c r="CH50" s="1319"/>
      <c r="CI50" s="1319"/>
      <c r="CJ50" s="1319"/>
      <c r="CK50" s="1319"/>
      <c r="CL50" s="1319"/>
      <c r="CM50" s="1319"/>
      <c r="CN50" s="1319" t="s">
        <v>563</v>
      </c>
      <c r="CO50" s="1319"/>
      <c r="CP50" s="1319"/>
      <c r="CQ50" s="1319"/>
      <c r="CR50" s="1319"/>
      <c r="CS50" s="1319"/>
      <c r="CT50" s="1319"/>
      <c r="CU50" s="1319"/>
      <c r="CV50" s="1319" t="s">
        <v>564</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601</v>
      </c>
      <c r="AO51" s="1322"/>
      <c r="AP51" s="1322"/>
      <c r="AQ51" s="1322"/>
      <c r="AR51" s="1322"/>
      <c r="AS51" s="1322"/>
      <c r="AT51" s="1322"/>
      <c r="AU51" s="1322"/>
      <c r="AV51" s="1322"/>
      <c r="AW51" s="1322"/>
      <c r="AX51" s="1322"/>
      <c r="AY51" s="1322"/>
      <c r="AZ51" s="1322"/>
      <c r="BA51" s="1322"/>
      <c r="BB51" s="1322" t="s">
        <v>602</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81.5</v>
      </c>
      <c r="BY51" s="1305"/>
      <c r="BZ51" s="1305"/>
      <c r="CA51" s="1305"/>
      <c r="CB51" s="1305"/>
      <c r="CC51" s="1305"/>
      <c r="CD51" s="1305"/>
      <c r="CE51" s="1305"/>
      <c r="CF51" s="1305">
        <v>75</v>
      </c>
      <c r="CG51" s="1305"/>
      <c r="CH51" s="1305"/>
      <c r="CI51" s="1305"/>
      <c r="CJ51" s="1305"/>
      <c r="CK51" s="1305"/>
      <c r="CL51" s="1305"/>
      <c r="CM51" s="1305"/>
      <c r="CN51" s="1305">
        <v>69.099999999999994</v>
      </c>
      <c r="CO51" s="1305"/>
      <c r="CP51" s="1305"/>
      <c r="CQ51" s="1305"/>
      <c r="CR51" s="1305"/>
      <c r="CS51" s="1305"/>
      <c r="CT51" s="1305"/>
      <c r="CU51" s="1305"/>
      <c r="CV51" s="1305">
        <v>65.5</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603</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57</v>
      </c>
      <c r="BY53" s="1305"/>
      <c r="BZ53" s="1305"/>
      <c r="CA53" s="1305"/>
      <c r="CB53" s="1305"/>
      <c r="CC53" s="1305"/>
      <c r="CD53" s="1305"/>
      <c r="CE53" s="1305"/>
      <c r="CF53" s="1305">
        <v>58</v>
      </c>
      <c r="CG53" s="1305"/>
      <c r="CH53" s="1305"/>
      <c r="CI53" s="1305"/>
      <c r="CJ53" s="1305"/>
      <c r="CK53" s="1305"/>
      <c r="CL53" s="1305"/>
      <c r="CM53" s="1305"/>
      <c r="CN53" s="1305">
        <v>59.2</v>
      </c>
      <c r="CO53" s="1305"/>
      <c r="CP53" s="1305"/>
      <c r="CQ53" s="1305"/>
      <c r="CR53" s="1305"/>
      <c r="CS53" s="1305"/>
      <c r="CT53" s="1305"/>
      <c r="CU53" s="1305"/>
      <c r="CV53" s="1305">
        <v>61.1</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604</v>
      </c>
      <c r="AO55" s="1319"/>
      <c r="AP55" s="1319"/>
      <c r="AQ55" s="1319"/>
      <c r="AR55" s="1319"/>
      <c r="AS55" s="1319"/>
      <c r="AT55" s="1319"/>
      <c r="AU55" s="1319"/>
      <c r="AV55" s="1319"/>
      <c r="AW55" s="1319"/>
      <c r="AX55" s="1319"/>
      <c r="AY55" s="1319"/>
      <c r="AZ55" s="1319"/>
      <c r="BA55" s="1319"/>
      <c r="BB55" s="1322" t="s">
        <v>602</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27</v>
      </c>
      <c r="BY55" s="1305"/>
      <c r="BZ55" s="1305"/>
      <c r="CA55" s="1305"/>
      <c r="CB55" s="1305"/>
      <c r="CC55" s="1305"/>
      <c r="CD55" s="1305"/>
      <c r="CE55" s="1305"/>
      <c r="CF55" s="1305">
        <v>25.4</v>
      </c>
      <c r="CG55" s="1305"/>
      <c r="CH55" s="1305"/>
      <c r="CI55" s="1305"/>
      <c r="CJ55" s="1305"/>
      <c r="CK55" s="1305"/>
      <c r="CL55" s="1305"/>
      <c r="CM55" s="1305"/>
      <c r="CN55" s="1305">
        <v>23.4</v>
      </c>
      <c r="CO55" s="1305"/>
      <c r="CP55" s="1305"/>
      <c r="CQ55" s="1305"/>
      <c r="CR55" s="1305"/>
      <c r="CS55" s="1305"/>
      <c r="CT55" s="1305"/>
      <c r="CU55" s="1305"/>
      <c r="CV55" s="1305">
        <v>7.7</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603</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57.2</v>
      </c>
      <c r="BY57" s="1305"/>
      <c r="BZ57" s="1305"/>
      <c r="CA57" s="1305"/>
      <c r="CB57" s="1305"/>
      <c r="CC57" s="1305"/>
      <c r="CD57" s="1305"/>
      <c r="CE57" s="1305"/>
      <c r="CF57" s="1305">
        <v>58.7</v>
      </c>
      <c r="CG57" s="1305"/>
      <c r="CH57" s="1305"/>
      <c r="CI57" s="1305"/>
      <c r="CJ57" s="1305"/>
      <c r="CK57" s="1305"/>
      <c r="CL57" s="1305"/>
      <c r="CM57" s="1305"/>
      <c r="CN57" s="1305">
        <v>59.2</v>
      </c>
      <c r="CO57" s="1305"/>
      <c r="CP57" s="1305"/>
      <c r="CQ57" s="1305"/>
      <c r="CR57" s="1305"/>
      <c r="CS57" s="1305"/>
      <c r="CT57" s="1305"/>
      <c r="CU57" s="1305"/>
      <c r="CV57" s="1305">
        <v>60.7</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611</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560</v>
      </c>
      <c r="BQ72" s="1319"/>
      <c r="BR72" s="1319"/>
      <c r="BS72" s="1319"/>
      <c r="BT72" s="1319"/>
      <c r="BU72" s="1319"/>
      <c r="BV72" s="1319"/>
      <c r="BW72" s="1319"/>
      <c r="BX72" s="1319" t="s">
        <v>561</v>
      </c>
      <c r="BY72" s="1319"/>
      <c r="BZ72" s="1319"/>
      <c r="CA72" s="1319"/>
      <c r="CB72" s="1319"/>
      <c r="CC72" s="1319"/>
      <c r="CD72" s="1319"/>
      <c r="CE72" s="1319"/>
      <c r="CF72" s="1319" t="s">
        <v>562</v>
      </c>
      <c r="CG72" s="1319"/>
      <c r="CH72" s="1319"/>
      <c r="CI72" s="1319"/>
      <c r="CJ72" s="1319"/>
      <c r="CK72" s="1319"/>
      <c r="CL72" s="1319"/>
      <c r="CM72" s="1319"/>
      <c r="CN72" s="1319" t="s">
        <v>563</v>
      </c>
      <c r="CO72" s="1319"/>
      <c r="CP72" s="1319"/>
      <c r="CQ72" s="1319"/>
      <c r="CR72" s="1319"/>
      <c r="CS72" s="1319"/>
      <c r="CT72" s="1319"/>
      <c r="CU72" s="1319"/>
      <c r="CV72" s="1319" t="s">
        <v>564</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601</v>
      </c>
      <c r="AO73" s="1322"/>
      <c r="AP73" s="1322"/>
      <c r="AQ73" s="1322"/>
      <c r="AR73" s="1322"/>
      <c r="AS73" s="1322"/>
      <c r="AT73" s="1322"/>
      <c r="AU73" s="1322"/>
      <c r="AV73" s="1322"/>
      <c r="AW73" s="1322"/>
      <c r="AX73" s="1322"/>
      <c r="AY73" s="1322"/>
      <c r="AZ73" s="1322"/>
      <c r="BA73" s="1322"/>
      <c r="BB73" s="1322" t="s">
        <v>602</v>
      </c>
      <c r="BC73" s="1322"/>
      <c r="BD73" s="1322"/>
      <c r="BE73" s="1322"/>
      <c r="BF73" s="1322"/>
      <c r="BG73" s="1322"/>
      <c r="BH73" s="1322"/>
      <c r="BI73" s="1322"/>
      <c r="BJ73" s="1322"/>
      <c r="BK73" s="1322"/>
      <c r="BL73" s="1322"/>
      <c r="BM73" s="1322"/>
      <c r="BN73" s="1322"/>
      <c r="BO73" s="1322"/>
      <c r="BP73" s="1305">
        <v>92.8</v>
      </c>
      <c r="BQ73" s="1305"/>
      <c r="BR73" s="1305"/>
      <c r="BS73" s="1305"/>
      <c r="BT73" s="1305"/>
      <c r="BU73" s="1305"/>
      <c r="BV73" s="1305"/>
      <c r="BW73" s="1305"/>
      <c r="BX73" s="1305">
        <v>81.5</v>
      </c>
      <c r="BY73" s="1305"/>
      <c r="BZ73" s="1305"/>
      <c r="CA73" s="1305"/>
      <c r="CB73" s="1305"/>
      <c r="CC73" s="1305"/>
      <c r="CD73" s="1305"/>
      <c r="CE73" s="1305"/>
      <c r="CF73" s="1305">
        <v>75</v>
      </c>
      <c r="CG73" s="1305"/>
      <c r="CH73" s="1305"/>
      <c r="CI73" s="1305"/>
      <c r="CJ73" s="1305"/>
      <c r="CK73" s="1305"/>
      <c r="CL73" s="1305"/>
      <c r="CM73" s="1305"/>
      <c r="CN73" s="1305">
        <v>69.099999999999994</v>
      </c>
      <c r="CO73" s="1305"/>
      <c r="CP73" s="1305"/>
      <c r="CQ73" s="1305"/>
      <c r="CR73" s="1305"/>
      <c r="CS73" s="1305"/>
      <c r="CT73" s="1305"/>
      <c r="CU73" s="1305"/>
      <c r="CV73" s="1305">
        <v>65.5</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606</v>
      </c>
      <c r="BC75" s="1322"/>
      <c r="BD75" s="1322"/>
      <c r="BE75" s="1322"/>
      <c r="BF75" s="1322"/>
      <c r="BG75" s="1322"/>
      <c r="BH75" s="1322"/>
      <c r="BI75" s="1322"/>
      <c r="BJ75" s="1322"/>
      <c r="BK75" s="1322"/>
      <c r="BL75" s="1322"/>
      <c r="BM75" s="1322"/>
      <c r="BN75" s="1322"/>
      <c r="BO75" s="1322"/>
      <c r="BP75" s="1305">
        <v>11.4</v>
      </c>
      <c r="BQ75" s="1305"/>
      <c r="BR75" s="1305"/>
      <c r="BS75" s="1305"/>
      <c r="BT75" s="1305"/>
      <c r="BU75" s="1305"/>
      <c r="BV75" s="1305"/>
      <c r="BW75" s="1305"/>
      <c r="BX75" s="1305">
        <v>10.8</v>
      </c>
      <c r="BY75" s="1305"/>
      <c r="BZ75" s="1305"/>
      <c r="CA75" s="1305"/>
      <c r="CB75" s="1305"/>
      <c r="CC75" s="1305"/>
      <c r="CD75" s="1305"/>
      <c r="CE75" s="1305"/>
      <c r="CF75" s="1305">
        <v>9.3000000000000007</v>
      </c>
      <c r="CG75" s="1305"/>
      <c r="CH75" s="1305"/>
      <c r="CI75" s="1305"/>
      <c r="CJ75" s="1305"/>
      <c r="CK75" s="1305"/>
      <c r="CL75" s="1305"/>
      <c r="CM75" s="1305"/>
      <c r="CN75" s="1305">
        <v>9.5</v>
      </c>
      <c r="CO75" s="1305"/>
      <c r="CP75" s="1305"/>
      <c r="CQ75" s="1305"/>
      <c r="CR75" s="1305"/>
      <c r="CS75" s="1305"/>
      <c r="CT75" s="1305"/>
      <c r="CU75" s="1305"/>
      <c r="CV75" s="1305">
        <v>10.3</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604</v>
      </c>
      <c r="AO77" s="1319"/>
      <c r="AP77" s="1319"/>
      <c r="AQ77" s="1319"/>
      <c r="AR77" s="1319"/>
      <c r="AS77" s="1319"/>
      <c r="AT77" s="1319"/>
      <c r="AU77" s="1319"/>
      <c r="AV77" s="1319"/>
      <c r="AW77" s="1319"/>
      <c r="AX77" s="1319"/>
      <c r="AY77" s="1319"/>
      <c r="AZ77" s="1319"/>
      <c r="BA77" s="1319"/>
      <c r="BB77" s="1322" t="s">
        <v>607</v>
      </c>
      <c r="BC77" s="1322"/>
      <c r="BD77" s="1322"/>
      <c r="BE77" s="1322"/>
      <c r="BF77" s="1322"/>
      <c r="BG77" s="1322"/>
      <c r="BH77" s="1322"/>
      <c r="BI77" s="1322"/>
      <c r="BJ77" s="1322"/>
      <c r="BK77" s="1322"/>
      <c r="BL77" s="1322"/>
      <c r="BM77" s="1322"/>
      <c r="BN77" s="1322"/>
      <c r="BO77" s="1322"/>
      <c r="BP77" s="1305">
        <v>17.899999999999999</v>
      </c>
      <c r="BQ77" s="1305"/>
      <c r="BR77" s="1305"/>
      <c r="BS77" s="1305"/>
      <c r="BT77" s="1305"/>
      <c r="BU77" s="1305"/>
      <c r="BV77" s="1305"/>
      <c r="BW77" s="1305"/>
      <c r="BX77" s="1305">
        <v>27</v>
      </c>
      <c r="BY77" s="1305"/>
      <c r="BZ77" s="1305"/>
      <c r="CA77" s="1305"/>
      <c r="CB77" s="1305"/>
      <c r="CC77" s="1305"/>
      <c r="CD77" s="1305"/>
      <c r="CE77" s="1305"/>
      <c r="CF77" s="1305">
        <v>25.4</v>
      </c>
      <c r="CG77" s="1305"/>
      <c r="CH77" s="1305"/>
      <c r="CI77" s="1305"/>
      <c r="CJ77" s="1305"/>
      <c r="CK77" s="1305"/>
      <c r="CL77" s="1305"/>
      <c r="CM77" s="1305"/>
      <c r="CN77" s="1305">
        <v>23.4</v>
      </c>
      <c r="CO77" s="1305"/>
      <c r="CP77" s="1305"/>
      <c r="CQ77" s="1305"/>
      <c r="CR77" s="1305"/>
      <c r="CS77" s="1305"/>
      <c r="CT77" s="1305"/>
      <c r="CU77" s="1305"/>
      <c r="CV77" s="1305">
        <v>7.7</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608</v>
      </c>
      <c r="BC79" s="1322"/>
      <c r="BD79" s="1322"/>
      <c r="BE79" s="1322"/>
      <c r="BF79" s="1322"/>
      <c r="BG79" s="1322"/>
      <c r="BH79" s="1322"/>
      <c r="BI79" s="1322"/>
      <c r="BJ79" s="1322"/>
      <c r="BK79" s="1322"/>
      <c r="BL79" s="1322"/>
      <c r="BM79" s="1322"/>
      <c r="BN79" s="1322"/>
      <c r="BO79" s="1322"/>
      <c r="BP79" s="1305">
        <v>9.5</v>
      </c>
      <c r="BQ79" s="1305"/>
      <c r="BR79" s="1305"/>
      <c r="BS79" s="1305"/>
      <c r="BT79" s="1305"/>
      <c r="BU79" s="1305"/>
      <c r="BV79" s="1305"/>
      <c r="BW79" s="1305"/>
      <c r="BX79" s="1305">
        <v>8.6999999999999993</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y0Wo2lxVPyLn8yRYmGqA9GWZRWyVOwKFpJPkRAwBMuvUNAZ0S69nX8lr0r8c/0Vj8rjOJXDnE6xIQTxauv5g==" saltValue="20p8aTmVtbwr0EfAEfHV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tms4aCwzpVeAhqMGFKQz6RfWQrDAZxqgLAJpt7vT031n5ahuPKGfdHYUf3gLCQY/Yqg1LwwbZ8gT4CeEm4lhg==" saltValue="aQmWBGZpIjV5sgXB8pip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4FKk8TBktkXDSXm/SSsV+bDf7FehTBon5EISgDGnDOSsYJsa9BUq7+8aF0QvBWgfeSjIA+fmpsp2TTr3TmVfQ==" saltValue="/qHHbBZ10oxAe9J+HKFS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203498</v>
      </c>
      <c r="E3" s="161"/>
      <c r="F3" s="162">
        <v>119685</v>
      </c>
      <c r="G3" s="163"/>
      <c r="H3" s="164"/>
    </row>
    <row r="4" spans="1:8" x14ac:dyDescent="0.15">
      <c r="A4" s="165"/>
      <c r="B4" s="166"/>
      <c r="C4" s="167"/>
      <c r="D4" s="168">
        <v>109076</v>
      </c>
      <c r="E4" s="169"/>
      <c r="F4" s="170">
        <v>68464</v>
      </c>
      <c r="G4" s="171"/>
      <c r="H4" s="172"/>
    </row>
    <row r="5" spans="1:8" x14ac:dyDescent="0.15">
      <c r="A5" s="153" t="s">
        <v>552</v>
      </c>
      <c r="B5" s="158"/>
      <c r="C5" s="159"/>
      <c r="D5" s="160">
        <v>359248</v>
      </c>
      <c r="E5" s="161"/>
      <c r="F5" s="162">
        <v>109920</v>
      </c>
      <c r="G5" s="163"/>
      <c r="H5" s="164"/>
    </row>
    <row r="6" spans="1:8" x14ac:dyDescent="0.15">
      <c r="A6" s="165"/>
      <c r="B6" s="166"/>
      <c r="C6" s="167"/>
      <c r="D6" s="168">
        <v>68302</v>
      </c>
      <c r="E6" s="169"/>
      <c r="F6" s="170">
        <v>62739</v>
      </c>
      <c r="G6" s="171"/>
      <c r="H6" s="172"/>
    </row>
    <row r="7" spans="1:8" x14ac:dyDescent="0.15">
      <c r="A7" s="153" t="s">
        <v>553</v>
      </c>
      <c r="B7" s="158"/>
      <c r="C7" s="159"/>
      <c r="D7" s="160">
        <v>253570</v>
      </c>
      <c r="E7" s="161"/>
      <c r="F7" s="162">
        <v>119882</v>
      </c>
      <c r="G7" s="163"/>
      <c r="H7" s="164"/>
    </row>
    <row r="8" spans="1:8" x14ac:dyDescent="0.15">
      <c r="A8" s="165"/>
      <c r="B8" s="166"/>
      <c r="C8" s="167"/>
      <c r="D8" s="168">
        <v>32709</v>
      </c>
      <c r="E8" s="169"/>
      <c r="F8" s="170">
        <v>66481</v>
      </c>
      <c r="G8" s="171"/>
      <c r="H8" s="172"/>
    </row>
    <row r="9" spans="1:8" x14ac:dyDescent="0.15">
      <c r="A9" s="153" t="s">
        <v>554</v>
      </c>
      <c r="B9" s="158"/>
      <c r="C9" s="159"/>
      <c r="D9" s="160">
        <v>162103</v>
      </c>
      <c r="E9" s="161"/>
      <c r="F9" s="162">
        <v>116162</v>
      </c>
      <c r="G9" s="163"/>
      <c r="H9" s="164"/>
    </row>
    <row r="10" spans="1:8" x14ac:dyDescent="0.15">
      <c r="A10" s="165"/>
      <c r="B10" s="166"/>
      <c r="C10" s="167"/>
      <c r="D10" s="168">
        <v>92522</v>
      </c>
      <c r="E10" s="169"/>
      <c r="F10" s="170">
        <v>61562</v>
      </c>
      <c r="G10" s="171"/>
      <c r="H10" s="172"/>
    </row>
    <row r="11" spans="1:8" x14ac:dyDescent="0.15">
      <c r="A11" s="153" t="s">
        <v>555</v>
      </c>
      <c r="B11" s="158"/>
      <c r="C11" s="159"/>
      <c r="D11" s="160">
        <v>59355</v>
      </c>
      <c r="E11" s="161"/>
      <c r="F11" s="162">
        <v>121449</v>
      </c>
      <c r="G11" s="163"/>
      <c r="H11" s="164"/>
    </row>
    <row r="12" spans="1:8" x14ac:dyDescent="0.15">
      <c r="A12" s="165"/>
      <c r="B12" s="166"/>
      <c r="C12" s="173"/>
      <c r="D12" s="168">
        <v>35748</v>
      </c>
      <c r="E12" s="169"/>
      <c r="F12" s="170">
        <v>62922</v>
      </c>
      <c r="G12" s="171"/>
      <c r="H12" s="172"/>
    </row>
    <row r="13" spans="1:8" x14ac:dyDescent="0.15">
      <c r="A13" s="153"/>
      <c r="B13" s="158"/>
      <c r="C13" s="174"/>
      <c r="D13" s="175">
        <v>207555</v>
      </c>
      <c r="E13" s="176"/>
      <c r="F13" s="177">
        <v>117420</v>
      </c>
      <c r="G13" s="178"/>
      <c r="H13" s="164"/>
    </row>
    <row r="14" spans="1:8" x14ac:dyDescent="0.15">
      <c r="A14" s="165"/>
      <c r="B14" s="166"/>
      <c r="C14" s="167"/>
      <c r="D14" s="168">
        <v>67671</v>
      </c>
      <c r="E14" s="169"/>
      <c r="F14" s="170">
        <v>64434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9.75</v>
      </c>
      <c r="C19" s="179">
        <f>ROUND(VALUE(SUBSTITUTE(実質収支比率等に係る経年分析!G$48,"▲","-")),2)</f>
        <v>8.91</v>
      </c>
      <c r="D19" s="179">
        <f>ROUND(VALUE(SUBSTITUTE(実質収支比率等に係る経年分析!H$48,"▲","-")),2)</f>
        <v>5.7</v>
      </c>
      <c r="E19" s="179">
        <f>ROUND(VALUE(SUBSTITUTE(実質収支比率等に係る経年分析!I$48,"▲","-")),2)</f>
        <v>4.16</v>
      </c>
      <c r="F19" s="179">
        <f>ROUND(VALUE(SUBSTITUTE(実質収支比率等に係る経年分析!J$48,"▲","-")),2)</f>
        <v>1.53</v>
      </c>
    </row>
    <row r="20" spans="1:11" x14ac:dyDescent="0.15">
      <c r="A20" s="179" t="s">
        <v>54</v>
      </c>
      <c r="B20" s="179">
        <f>ROUND(VALUE(SUBSTITUTE(実質収支比率等に係る経年分析!F$47,"▲","-")),2)</f>
        <v>48.29</v>
      </c>
      <c r="C20" s="179">
        <f>ROUND(VALUE(SUBSTITUTE(実質収支比率等に係る経年分析!G$47,"▲","-")),2)</f>
        <v>54.43</v>
      </c>
      <c r="D20" s="179">
        <f>ROUND(VALUE(SUBSTITUTE(実質収支比率等に係る経年分析!H$47,"▲","-")),2)</f>
        <v>60</v>
      </c>
      <c r="E20" s="179">
        <f>ROUND(VALUE(SUBSTITUTE(実質収支比率等に係る経年分析!I$47,"▲","-")),2)</f>
        <v>66.290000000000006</v>
      </c>
      <c r="F20" s="179">
        <f>ROUND(VALUE(SUBSTITUTE(実質収支比率等に係る経年分析!J$47,"▲","-")),2)</f>
        <v>61.49</v>
      </c>
    </row>
    <row r="21" spans="1:11" x14ac:dyDescent="0.15">
      <c r="A21" s="179" t="s">
        <v>55</v>
      </c>
      <c r="B21" s="179">
        <f>IF(ISNUMBER(VALUE(SUBSTITUTE(実質収支比率等に係る経年分析!F$49,"▲","-"))),ROUND(VALUE(SUBSTITUTE(実質収支比率等に係る経年分析!F$49,"▲","-")),2),NA())</f>
        <v>6.14</v>
      </c>
      <c r="C21" s="179">
        <f>IF(ISNUMBER(VALUE(SUBSTITUTE(実質収支比率等に係る経年分析!G$49,"▲","-"))),ROUND(VALUE(SUBSTITUTE(実質収支比率等に係る経年分析!G$49,"▲","-")),2),NA())</f>
        <v>4.13</v>
      </c>
      <c r="D21" s="179">
        <f>IF(ISNUMBER(VALUE(SUBSTITUTE(実質収支比率等に係る経年分析!H$49,"▲","-"))),ROUND(VALUE(SUBSTITUTE(実質収支比率等に係る経年分析!H$49,"▲","-")),2),NA())</f>
        <v>1.29</v>
      </c>
      <c r="E21" s="179">
        <f>IF(ISNUMBER(VALUE(SUBSTITUTE(実質収支比率等に係る経年分析!I$49,"▲","-"))),ROUND(VALUE(SUBSTITUTE(実質収支比率等に係る経年分析!I$49,"▲","-")),2),NA())</f>
        <v>1.27</v>
      </c>
      <c r="F21" s="179">
        <f>IF(ISNUMBER(VALUE(SUBSTITUTE(実質収支比率等に係る経年分析!J$49,"▲","-"))),ROUND(VALUE(SUBSTITUTE(実質収支比率等に係る経年分析!J$49,"▲","-")),2),NA())</f>
        <v>-12.48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0.14000000000000001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0.78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1.55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特定環境保全公共下水道事業特別会計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15">
      <c r="A33" s="180" t="str">
        <f>IF(連結実質赤字比率に係る赤字・黒字の構成分析!C$37="",NA(),連結実質赤字比率に係る赤字・黒字の構成分析!C$37)</f>
        <v>後期高齢者医療事業特別会計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0.57999999999999996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1.53</v>
      </c>
    </row>
    <row r="36" spans="1:16" x14ac:dyDescent="0.15">
      <c r="A36" s="180" t="str">
        <f>IF(連結実質赤字比率に係る赤字・黒字の構成分析!C$34="",NA(),連結実質赤字比率に係る赤字・黒字の構成分析!C$34)</f>
        <v>安芸太田町病院事業会計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17.47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16.420000000000002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17.64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1035</v>
      </c>
      <c r="E42" s="181"/>
      <c r="F42" s="181"/>
      <c r="G42" s="181">
        <f>'実質公債費比率（分子）の構造'!L$52</f>
        <v>986</v>
      </c>
      <c r="H42" s="181"/>
      <c r="I42" s="181"/>
      <c r="J42" s="181">
        <f>'実質公債費比率（分子）の構造'!M$52</f>
        <v>1109</v>
      </c>
      <c r="K42" s="181"/>
      <c r="L42" s="181"/>
      <c r="M42" s="181">
        <f>'実質公債費比率（分子）の構造'!N$52</f>
        <v>930</v>
      </c>
      <c r="N42" s="181"/>
      <c r="O42" s="181"/>
      <c r="P42" s="181">
        <f>'実質公債費比率（分子）の構造'!O$52</f>
        <v>922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485</v>
      </c>
      <c r="C46" s="181"/>
      <c r="D46" s="181"/>
      <c r="E46" s="181">
        <f>'実質公債費比率（分子）の構造'!L$48</f>
        <v>444</v>
      </c>
      <c r="F46" s="181"/>
      <c r="G46" s="181"/>
      <c r="H46" s="181">
        <f>'実質公債費比率（分子）の構造'!M$48</f>
        <v>432</v>
      </c>
      <c r="I46" s="181"/>
      <c r="J46" s="181"/>
      <c r="K46" s="181">
        <f>'実質公債費比率（分子）の構造'!N$48</f>
        <v>425</v>
      </c>
      <c r="L46" s="181"/>
      <c r="M46" s="181"/>
      <c r="N46" s="181">
        <f>'実質公債費比率（分子）の構造'!O$48</f>
        <v>387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1002</v>
      </c>
      <c r="C49" s="181"/>
      <c r="D49" s="181"/>
      <c r="E49" s="181">
        <f>'実質公債費比率（分子）の構造'!L$45</f>
        <v>949</v>
      </c>
      <c r="F49" s="181"/>
      <c r="G49" s="181"/>
      <c r="H49" s="181">
        <f>'実質公債費比率（分子）の構造'!M$45</f>
        <v>933</v>
      </c>
      <c r="I49" s="181"/>
      <c r="J49" s="181"/>
      <c r="K49" s="181">
        <f>'実質公債費比率（分子）の構造'!N$45</f>
        <v>947</v>
      </c>
      <c r="L49" s="181"/>
      <c r="M49" s="181"/>
      <c r="N49" s="181">
        <f>'実質公債費比率（分子）の構造'!O$45</f>
        <v>962</v>
      </c>
      <c r="O49" s="181"/>
      <c r="P49" s="181"/>
    </row>
    <row r="50" spans="1:16" x14ac:dyDescent="0.15">
      <c r="A50" s="181" t="s">
        <v>70</v>
      </c>
      <c r="B50" s="181" t="e">
        <f>NA()</f>
        <v>#N/A</v>
      </c>
      <c r="C50" s="181">
        <f>IF(ISNUMBER('実質公債費比率（分子）の構造'!K$53),'実質公債費比率（分子）の構造'!K$53,NA())</f>
        <v>452</v>
      </c>
      <c r="D50" s="181" t="e">
        <f>NA()</f>
        <v>#N/A</v>
      </c>
      <c r="E50" s="181" t="e">
        <f>NA()</f>
        <v>#N/A</v>
      </c>
      <c r="F50" s="181">
        <f>IF(ISNUMBER('実質公債費比率（分子）の構造'!L$53),'実質公債費比率（分子）の構造'!L$53,NA())</f>
        <v>407</v>
      </c>
      <c r="G50" s="181" t="e">
        <f>NA()</f>
        <v>#N/A</v>
      </c>
      <c r="H50" s="181" t="e">
        <f>NA()</f>
        <v>#N/A</v>
      </c>
      <c r="I50" s="181">
        <f>IF(ISNUMBER('実質公債費比率（分子）の構造'!M$53),'実質公債費比率（分子）の構造'!M$53,NA())</f>
        <v>256</v>
      </c>
      <c r="J50" s="181" t="e">
        <f>NA()</f>
        <v>#N/A</v>
      </c>
      <c r="K50" s="181" t="e">
        <f>NA()</f>
        <v>#N/A</v>
      </c>
      <c r="L50" s="181">
        <f>IF(ISNUMBER('実質公債費比率（分子）の構造'!N$53),'実質公債費比率（分子）の構造'!N$53,NA())</f>
        <v>442</v>
      </c>
      <c r="M50" s="181" t="e">
        <f>NA()</f>
        <v>#N/A</v>
      </c>
      <c r="N50" s="181" t="e">
        <f>NA()</f>
        <v>#N/A</v>
      </c>
      <c r="O50" s="181">
        <f>IF(ISNUMBER('実質公債費比率（分子）の構造'!O$53),'実質公債費比率（分子）の構造'!O$53,NA())</f>
        <v>427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8589</v>
      </c>
      <c r="E56" s="180"/>
      <c r="F56" s="180"/>
      <c r="G56" s="180">
        <f>'将来負担比率（分子）の構造'!J$52</f>
        <v>9133</v>
      </c>
      <c r="H56" s="180"/>
      <c r="I56" s="180"/>
      <c r="J56" s="180">
        <f>'将来負担比率（分子）の構造'!K$52</f>
        <v>9460</v>
      </c>
      <c r="K56" s="180"/>
      <c r="L56" s="180"/>
      <c r="M56" s="180">
        <f>'将来負担比率（分子）の構造'!L$52</f>
        <v>9444</v>
      </c>
      <c r="N56" s="180"/>
      <c r="O56" s="180"/>
      <c r="P56" s="180">
        <f>'将来負担比率（分子）の構造'!M$52</f>
        <v>9407</v>
      </c>
    </row>
    <row r="57" spans="1:16" x14ac:dyDescent="0.15">
      <c r="A57" s="180" t="s">
        <v>41</v>
      </c>
      <c r="B57" s="180"/>
      <c r="C57" s="180"/>
      <c r="D57" s="180">
        <f>'将来負担比率（分子）の構造'!I$51</f>
        <v>64</v>
      </c>
      <c r="E57" s="180"/>
      <c r="F57" s="180"/>
      <c r="G57" s="180">
        <f>'将来負担比率（分子）の構造'!J$51</f>
        <v>48</v>
      </c>
      <c r="H57" s="180"/>
      <c r="I57" s="180"/>
      <c r="J57" s="180">
        <f>'将来負担比率（分子）の構造'!K$51</f>
        <v>36</v>
      </c>
      <c r="K57" s="180"/>
      <c r="L57" s="180"/>
      <c r="M57" s="180">
        <f>'将来負担比率（分子）の構造'!L$51</f>
        <v>27</v>
      </c>
      <c r="N57" s="180"/>
      <c r="O57" s="180"/>
      <c r="P57" s="180">
        <f>'将来負担比率（分子）の構造'!M$51</f>
        <v>20</v>
      </c>
    </row>
    <row r="58" spans="1:16" x14ac:dyDescent="0.15">
      <c r="A58" s="180" t="s">
        <v>40</v>
      </c>
      <c r="B58" s="180"/>
      <c r="C58" s="180"/>
      <c r="D58" s="180">
        <f>'将来負担比率（分子）の構造'!I$50</f>
        <v>3546</v>
      </c>
      <c r="E58" s="180"/>
      <c r="F58" s="180"/>
      <c r="G58" s="180">
        <f>'将来負担比率（分子）の構造'!J$50</f>
        <v>3765</v>
      </c>
      <c r="H58" s="180"/>
      <c r="I58" s="180"/>
      <c r="J58" s="180">
        <f>'将来負担比率（分子）の構造'!K$50</f>
        <v>4063</v>
      </c>
      <c r="K58" s="180"/>
      <c r="L58" s="180"/>
      <c r="M58" s="180">
        <f>'将来負担比率（分子）の構造'!L$50</f>
        <v>4233</v>
      </c>
      <c r="N58" s="180"/>
      <c r="O58" s="180"/>
      <c r="P58" s="180">
        <f>'将来負担比率（分子）の構造'!M$50</f>
        <v>3852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1238</v>
      </c>
      <c r="C62" s="180"/>
      <c r="D62" s="180"/>
      <c r="E62" s="180">
        <f>'将来負担比率（分子）の構造'!J$45</f>
        <v>815</v>
      </c>
      <c r="F62" s="180"/>
      <c r="G62" s="180"/>
      <c r="H62" s="180">
        <f>'将来負担比率（分子）の構造'!K$45</f>
        <v>779</v>
      </c>
      <c r="I62" s="180"/>
      <c r="J62" s="180"/>
      <c r="K62" s="180">
        <f>'将来負担比率（分子）の構造'!L$45</f>
        <v>847</v>
      </c>
      <c r="L62" s="180"/>
      <c r="M62" s="180"/>
      <c r="N62" s="180">
        <f>'将来負担比率（分子）の構造'!M$45</f>
        <v>781</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4255</v>
      </c>
      <c r="C64" s="180"/>
      <c r="D64" s="180"/>
      <c r="E64" s="180">
        <f>'将来負担比率（分子）の構造'!J$43</f>
        <v>3908</v>
      </c>
      <c r="F64" s="180"/>
      <c r="G64" s="180"/>
      <c r="H64" s="180">
        <f>'将来負担比率（分子）の構造'!K$43</f>
        <v>3551</v>
      </c>
      <c r="I64" s="180"/>
      <c r="J64" s="180"/>
      <c r="K64" s="180">
        <f>'将来負担比率（分子）の構造'!L$43</f>
        <v>3209</v>
      </c>
      <c r="L64" s="180"/>
      <c r="M64" s="180"/>
      <c r="N64" s="180">
        <f>'将来負担比率（分子）の構造'!M$43</f>
        <v>2871</v>
      </c>
      <c r="O64" s="180"/>
      <c r="P64" s="180"/>
    </row>
    <row r="65" spans="1:16" x14ac:dyDescent="0.15">
      <c r="A65" s="180" t="s">
        <v>31</v>
      </c>
      <c r="B65" s="180">
        <f>'将来負担比率（分子）の構造'!I$42</f>
        <v>131</v>
      </c>
      <c r="C65" s="180"/>
      <c r="D65" s="180"/>
      <c r="E65" s="180">
        <f>'将来負担比率（分子）の構造'!J$42</f>
        <v>112</v>
      </c>
      <c r="F65" s="180"/>
      <c r="G65" s="180"/>
      <c r="H65" s="180">
        <f>'将来負担比率（分子）の構造'!K$42</f>
        <v>97</v>
      </c>
      <c r="I65" s="180"/>
      <c r="J65" s="180"/>
      <c r="K65" s="180">
        <f>'将来負担比率（分子）の構造'!L$42</f>
        <v>82</v>
      </c>
      <c r="L65" s="180"/>
      <c r="M65" s="180"/>
      <c r="N65" s="180">
        <f>'将来負担比率（分子）の構造'!M$42</f>
        <v>71</v>
      </c>
      <c r="O65" s="180"/>
      <c r="P65" s="180"/>
    </row>
    <row r="66" spans="1:16" x14ac:dyDescent="0.15">
      <c r="A66" s="180" t="s">
        <v>30</v>
      </c>
      <c r="B66" s="180">
        <f>'将来負担比率（分子）の構造'!I$41</f>
        <v>10370</v>
      </c>
      <c r="C66" s="180"/>
      <c r="D66" s="180"/>
      <c r="E66" s="180">
        <f>'将来負担比率（分子）の構造'!J$41</f>
        <v>11399</v>
      </c>
      <c r="F66" s="180"/>
      <c r="G66" s="180"/>
      <c r="H66" s="180">
        <f>'将来負担比率（分子）の構造'!K$41</f>
        <v>11997</v>
      </c>
      <c r="I66" s="180"/>
      <c r="J66" s="180"/>
      <c r="K66" s="180">
        <f>'将来負担比率（分子）の構造'!L$41</f>
        <v>12158</v>
      </c>
      <c r="L66" s="180"/>
      <c r="M66" s="180"/>
      <c r="N66" s="180">
        <f>'将来負担比率（分子）の構造'!M$41</f>
        <v>11809</v>
      </c>
      <c r="O66" s="180"/>
      <c r="P66" s="180"/>
    </row>
    <row r="67" spans="1:16" x14ac:dyDescent="0.15">
      <c r="A67" s="180" t="s">
        <v>74</v>
      </c>
      <c r="B67" s="180" t="e">
        <f>NA()</f>
        <v>#N/A</v>
      </c>
      <c r="C67" s="180">
        <f>IF(ISNUMBER('将来負担比率（分子）の構造'!I$53), IF('将来負担比率（分子）の構造'!I$53 &lt; 0, 0, '将来負担比率（分子）の構造'!I$53), NA())</f>
        <v>3795</v>
      </c>
      <c r="D67" s="180" t="e">
        <f>NA()</f>
        <v>#N/A</v>
      </c>
      <c r="E67" s="180" t="e">
        <f>NA()</f>
        <v>#N/A</v>
      </c>
      <c r="F67" s="180">
        <f>IF(ISNUMBER('将来負担比率（分子）の構造'!J$53), IF('将来負担比率（分子）の構造'!J$53 &lt; 0, 0, '将来負担比率（分子）の構造'!J$53), NA())</f>
        <v>3287</v>
      </c>
      <c r="G67" s="180" t="e">
        <f>NA()</f>
        <v>#N/A</v>
      </c>
      <c r="H67" s="180" t="e">
        <f>NA()</f>
        <v>#N/A</v>
      </c>
      <c r="I67" s="180">
        <f>IF(ISNUMBER('将来負担比率（分子）の構造'!K$53), IF('将来負担比率（分子）の構造'!K$53 &lt; 0, 0, '将来負担比率（分子）の構造'!K$53), NA())</f>
        <v>2864</v>
      </c>
      <c r="J67" s="180" t="e">
        <f>NA()</f>
        <v>#N/A</v>
      </c>
      <c r="K67" s="180" t="e">
        <f>NA()</f>
        <v>#N/A</v>
      </c>
      <c r="L67" s="180">
        <f>IF(ISNUMBER('将来負担比率（分子）の構造'!L$53), IF('将来負担比率（分子）の構造'!L$53 &lt; 0, 0, '将来負担比率（分子）の構造'!L$53), NA())</f>
        <v>2591</v>
      </c>
      <c r="M67" s="180" t="e">
        <f>NA()</f>
        <v>#N/A</v>
      </c>
      <c r="N67" s="180" t="e">
        <f>NA()</f>
        <v>#N/A</v>
      </c>
      <c r="O67" s="180">
        <f>IF(ISNUMBER('将来負担比率（分子）の構造'!M$53), IF('将来負担比率（分子）の構造'!M$53 &lt; 0, 0, '将来負担比率（分子）の構造'!M$53), NA())</f>
        <v>2254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2948</v>
      </c>
      <c r="C72" s="184">
        <f>基金残高に係る経年分析!G55</f>
        <v>3094</v>
      </c>
      <c r="D72" s="184">
        <f>基金残高に係る経年分析!H55</f>
        <v>2678</v>
      </c>
    </row>
    <row r="73" spans="1:16" x14ac:dyDescent="0.15">
      <c r="A73" s="183" t="s">
        <v>77</v>
      </c>
      <c r="B73" s="184">
        <f>基金残高に係る経年分析!F56</f>
        <v>314</v>
      </c>
      <c r="C73" s="184">
        <f>基金残高に係る経年分析!G56</f>
        <v>314</v>
      </c>
      <c r="D73" s="184">
        <f>基金残高に係る経年分析!H56</f>
        <v>315</v>
      </c>
    </row>
    <row r="74" spans="1:16" x14ac:dyDescent="0.15">
      <c r="A74" s="183" t="s">
        <v>78</v>
      </c>
      <c r="B74" s="184">
        <f>基金残高に係る経年分析!F57</f>
        <v>1772</v>
      </c>
      <c r="C74" s="184">
        <f>基金残高に係る経年分析!G57</f>
        <v>1718</v>
      </c>
      <c r="D74" s="184">
        <f>基金残高に係る経年分析!H57</f>
        <v>1656</v>
      </c>
    </row>
  </sheetData>
  <sheetProtection algorithmName="SHA-512" hashValue="7tvNg8Y5MN3SeCobwOvD6dtBYp6HvS9Oq0iLlX7T4GfXWlKDX3WrIFS3ejQKCMoLGfrF9JDwo79N4udVh1QsUQ==" saltValue="Gghi1vc89t/nzZ7a5FVe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835401</v>
      </c>
      <c r="S5" s="669"/>
      <c r="T5" s="669"/>
      <c r="U5" s="669"/>
      <c r="V5" s="669"/>
      <c r="W5" s="669"/>
      <c r="X5" s="669"/>
      <c r="Y5" s="670"/>
      <c r="Z5" s="671">
        <v>11.5</v>
      </c>
      <c r="AA5" s="671"/>
      <c r="AB5" s="671"/>
      <c r="AC5" s="671"/>
      <c r="AD5" s="672">
        <v>835401</v>
      </c>
      <c r="AE5" s="672"/>
      <c r="AF5" s="672"/>
      <c r="AG5" s="672"/>
      <c r="AH5" s="672"/>
      <c r="AI5" s="672"/>
      <c r="AJ5" s="672"/>
      <c r="AK5" s="672"/>
      <c r="AL5" s="673">
        <v>19.899999999999999</v>
      </c>
      <c r="AM5" s="674"/>
      <c r="AN5" s="674"/>
      <c r="AO5" s="675"/>
      <c r="AP5" s="665" t="s">
        <v>222</v>
      </c>
      <c r="AQ5" s="666"/>
      <c r="AR5" s="666"/>
      <c r="AS5" s="666"/>
      <c r="AT5" s="666"/>
      <c r="AU5" s="666"/>
      <c r="AV5" s="666"/>
      <c r="AW5" s="666"/>
      <c r="AX5" s="666"/>
      <c r="AY5" s="666"/>
      <c r="AZ5" s="666"/>
      <c r="BA5" s="666"/>
      <c r="BB5" s="666"/>
      <c r="BC5" s="666"/>
      <c r="BD5" s="666"/>
      <c r="BE5" s="666"/>
      <c r="BF5" s="667"/>
      <c r="BG5" s="679">
        <v>834176</v>
      </c>
      <c r="BH5" s="680"/>
      <c r="BI5" s="680"/>
      <c r="BJ5" s="680"/>
      <c r="BK5" s="680"/>
      <c r="BL5" s="680"/>
      <c r="BM5" s="680"/>
      <c r="BN5" s="681"/>
      <c r="BO5" s="682">
        <v>99.9</v>
      </c>
      <c r="BP5" s="682"/>
      <c r="BQ5" s="682"/>
      <c r="BR5" s="682"/>
      <c r="BS5" s="683" t="s">
        <v>136</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15">
      <c r="B6" s="676" t="s">
        <v>226</v>
      </c>
      <c r="C6" s="677"/>
      <c r="D6" s="677"/>
      <c r="E6" s="677"/>
      <c r="F6" s="677"/>
      <c r="G6" s="677"/>
      <c r="H6" s="677"/>
      <c r="I6" s="677"/>
      <c r="J6" s="677"/>
      <c r="K6" s="677"/>
      <c r="L6" s="677"/>
      <c r="M6" s="677"/>
      <c r="N6" s="677"/>
      <c r="O6" s="677"/>
      <c r="P6" s="677"/>
      <c r="Q6" s="678"/>
      <c r="R6" s="679">
        <v>61630</v>
      </c>
      <c r="S6" s="680"/>
      <c r="T6" s="680"/>
      <c r="U6" s="680"/>
      <c r="V6" s="680"/>
      <c r="W6" s="680"/>
      <c r="X6" s="680"/>
      <c r="Y6" s="681"/>
      <c r="Z6" s="682">
        <v>0.8</v>
      </c>
      <c r="AA6" s="682"/>
      <c r="AB6" s="682"/>
      <c r="AC6" s="682"/>
      <c r="AD6" s="683">
        <v>61630</v>
      </c>
      <c r="AE6" s="683"/>
      <c r="AF6" s="683"/>
      <c r="AG6" s="683"/>
      <c r="AH6" s="683"/>
      <c r="AI6" s="683"/>
      <c r="AJ6" s="683"/>
      <c r="AK6" s="683"/>
      <c r="AL6" s="684">
        <v>1.5</v>
      </c>
      <c r="AM6" s="685"/>
      <c r="AN6" s="685"/>
      <c r="AO6" s="686"/>
      <c r="AP6" s="676" t="s">
        <v>227</v>
      </c>
      <c r="AQ6" s="677"/>
      <c r="AR6" s="677"/>
      <c r="AS6" s="677"/>
      <c r="AT6" s="677"/>
      <c r="AU6" s="677"/>
      <c r="AV6" s="677"/>
      <c r="AW6" s="677"/>
      <c r="AX6" s="677"/>
      <c r="AY6" s="677"/>
      <c r="AZ6" s="677"/>
      <c r="BA6" s="677"/>
      <c r="BB6" s="677"/>
      <c r="BC6" s="677"/>
      <c r="BD6" s="677"/>
      <c r="BE6" s="677"/>
      <c r="BF6" s="678"/>
      <c r="BG6" s="679">
        <v>834176</v>
      </c>
      <c r="BH6" s="680"/>
      <c r="BI6" s="680"/>
      <c r="BJ6" s="680"/>
      <c r="BK6" s="680"/>
      <c r="BL6" s="680"/>
      <c r="BM6" s="680"/>
      <c r="BN6" s="681"/>
      <c r="BO6" s="682">
        <v>99.9</v>
      </c>
      <c r="BP6" s="682"/>
      <c r="BQ6" s="682"/>
      <c r="BR6" s="682"/>
      <c r="BS6" s="683" t="s">
        <v>136</v>
      </c>
      <c r="BT6" s="683"/>
      <c r="BU6" s="683"/>
      <c r="BV6" s="683"/>
      <c r="BW6" s="683"/>
      <c r="BX6" s="683"/>
      <c r="BY6" s="683"/>
      <c r="BZ6" s="683"/>
      <c r="CA6" s="683"/>
      <c r="CB6" s="687"/>
      <c r="CD6" s="690" t="s">
        <v>228</v>
      </c>
      <c r="CE6" s="691"/>
      <c r="CF6" s="691"/>
      <c r="CG6" s="691"/>
      <c r="CH6" s="691"/>
      <c r="CI6" s="691"/>
      <c r="CJ6" s="691"/>
      <c r="CK6" s="691"/>
      <c r="CL6" s="691"/>
      <c r="CM6" s="691"/>
      <c r="CN6" s="691"/>
      <c r="CO6" s="691"/>
      <c r="CP6" s="691"/>
      <c r="CQ6" s="692"/>
      <c r="CR6" s="679">
        <v>70094</v>
      </c>
      <c r="CS6" s="680"/>
      <c r="CT6" s="680"/>
      <c r="CU6" s="680"/>
      <c r="CV6" s="680"/>
      <c r="CW6" s="680"/>
      <c r="CX6" s="680"/>
      <c r="CY6" s="681"/>
      <c r="CZ6" s="673">
        <v>1</v>
      </c>
      <c r="DA6" s="674"/>
      <c r="DB6" s="674"/>
      <c r="DC6" s="693"/>
      <c r="DD6" s="688" t="s">
        <v>136</v>
      </c>
      <c r="DE6" s="680"/>
      <c r="DF6" s="680"/>
      <c r="DG6" s="680"/>
      <c r="DH6" s="680"/>
      <c r="DI6" s="680"/>
      <c r="DJ6" s="680"/>
      <c r="DK6" s="680"/>
      <c r="DL6" s="680"/>
      <c r="DM6" s="680"/>
      <c r="DN6" s="680"/>
      <c r="DO6" s="680"/>
      <c r="DP6" s="681"/>
      <c r="DQ6" s="688">
        <v>70094</v>
      </c>
      <c r="DR6" s="680"/>
      <c r="DS6" s="680"/>
      <c r="DT6" s="680"/>
      <c r="DU6" s="680"/>
      <c r="DV6" s="680"/>
      <c r="DW6" s="680"/>
      <c r="DX6" s="680"/>
      <c r="DY6" s="680"/>
      <c r="DZ6" s="680"/>
      <c r="EA6" s="680"/>
      <c r="EB6" s="680"/>
      <c r="EC6" s="689"/>
    </row>
    <row r="7" spans="2:143" ht="11.25" customHeight="1" x14ac:dyDescent="0.15">
      <c r="B7" s="676" t="s">
        <v>229</v>
      </c>
      <c r="C7" s="677"/>
      <c r="D7" s="677"/>
      <c r="E7" s="677"/>
      <c r="F7" s="677"/>
      <c r="G7" s="677"/>
      <c r="H7" s="677"/>
      <c r="I7" s="677"/>
      <c r="J7" s="677"/>
      <c r="K7" s="677"/>
      <c r="L7" s="677"/>
      <c r="M7" s="677"/>
      <c r="N7" s="677"/>
      <c r="O7" s="677"/>
      <c r="P7" s="677"/>
      <c r="Q7" s="678"/>
      <c r="R7" s="679">
        <v>1288</v>
      </c>
      <c r="S7" s="680"/>
      <c r="T7" s="680"/>
      <c r="U7" s="680"/>
      <c r="V7" s="680"/>
      <c r="W7" s="680"/>
      <c r="X7" s="680"/>
      <c r="Y7" s="681"/>
      <c r="Z7" s="682">
        <v>0</v>
      </c>
      <c r="AA7" s="682"/>
      <c r="AB7" s="682"/>
      <c r="AC7" s="682"/>
      <c r="AD7" s="683">
        <v>1288</v>
      </c>
      <c r="AE7" s="683"/>
      <c r="AF7" s="683"/>
      <c r="AG7" s="683"/>
      <c r="AH7" s="683"/>
      <c r="AI7" s="683"/>
      <c r="AJ7" s="683"/>
      <c r="AK7" s="683"/>
      <c r="AL7" s="684">
        <v>0</v>
      </c>
      <c r="AM7" s="685"/>
      <c r="AN7" s="685"/>
      <c r="AO7" s="686"/>
      <c r="AP7" s="676" t="s">
        <v>230</v>
      </c>
      <c r="AQ7" s="677"/>
      <c r="AR7" s="677"/>
      <c r="AS7" s="677"/>
      <c r="AT7" s="677"/>
      <c r="AU7" s="677"/>
      <c r="AV7" s="677"/>
      <c r="AW7" s="677"/>
      <c r="AX7" s="677"/>
      <c r="AY7" s="677"/>
      <c r="AZ7" s="677"/>
      <c r="BA7" s="677"/>
      <c r="BB7" s="677"/>
      <c r="BC7" s="677"/>
      <c r="BD7" s="677"/>
      <c r="BE7" s="677"/>
      <c r="BF7" s="678"/>
      <c r="BG7" s="679">
        <v>239869</v>
      </c>
      <c r="BH7" s="680"/>
      <c r="BI7" s="680"/>
      <c r="BJ7" s="680"/>
      <c r="BK7" s="680"/>
      <c r="BL7" s="680"/>
      <c r="BM7" s="680"/>
      <c r="BN7" s="681"/>
      <c r="BO7" s="682">
        <v>28.7</v>
      </c>
      <c r="BP7" s="682"/>
      <c r="BQ7" s="682"/>
      <c r="BR7" s="682"/>
      <c r="BS7" s="683" t="s">
        <v>136</v>
      </c>
      <c r="BT7" s="683"/>
      <c r="BU7" s="683"/>
      <c r="BV7" s="683"/>
      <c r="BW7" s="683"/>
      <c r="BX7" s="683"/>
      <c r="BY7" s="683"/>
      <c r="BZ7" s="683"/>
      <c r="CA7" s="683"/>
      <c r="CB7" s="687"/>
      <c r="CD7" s="694" t="s">
        <v>231</v>
      </c>
      <c r="CE7" s="695"/>
      <c r="CF7" s="695"/>
      <c r="CG7" s="695"/>
      <c r="CH7" s="695"/>
      <c r="CI7" s="695"/>
      <c r="CJ7" s="695"/>
      <c r="CK7" s="695"/>
      <c r="CL7" s="695"/>
      <c r="CM7" s="695"/>
      <c r="CN7" s="695"/>
      <c r="CO7" s="695"/>
      <c r="CP7" s="695"/>
      <c r="CQ7" s="696"/>
      <c r="CR7" s="679">
        <v>1526335</v>
      </c>
      <c r="CS7" s="680"/>
      <c r="CT7" s="680"/>
      <c r="CU7" s="680"/>
      <c r="CV7" s="680"/>
      <c r="CW7" s="680"/>
      <c r="CX7" s="680"/>
      <c r="CY7" s="681"/>
      <c r="CZ7" s="682">
        <v>21.3</v>
      </c>
      <c r="DA7" s="682"/>
      <c r="DB7" s="682"/>
      <c r="DC7" s="682"/>
      <c r="DD7" s="688">
        <v>42137</v>
      </c>
      <c r="DE7" s="680"/>
      <c r="DF7" s="680"/>
      <c r="DG7" s="680"/>
      <c r="DH7" s="680"/>
      <c r="DI7" s="680"/>
      <c r="DJ7" s="680"/>
      <c r="DK7" s="680"/>
      <c r="DL7" s="680"/>
      <c r="DM7" s="680"/>
      <c r="DN7" s="680"/>
      <c r="DO7" s="680"/>
      <c r="DP7" s="681"/>
      <c r="DQ7" s="688">
        <v>1159320</v>
      </c>
      <c r="DR7" s="680"/>
      <c r="DS7" s="680"/>
      <c r="DT7" s="680"/>
      <c r="DU7" s="680"/>
      <c r="DV7" s="680"/>
      <c r="DW7" s="680"/>
      <c r="DX7" s="680"/>
      <c r="DY7" s="680"/>
      <c r="DZ7" s="680"/>
      <c r="EA7" s="680"/>
      <c r="EB7" s="680"/>
      <c r="EC7" s="689"/>
    </row>
    <row r="8" spans="2:143" ht="11.25" customHeight="1" x14ac:dyDescent="0.15">
      <c r="B8" s="676" t="s">
        <v>232</v>
      </c>
      <c r="C8" s="677"/>
      <c r="D8" s="677"/>
      <c r="E8" s="677"/>
      <c r="F8" s="677"/>
      <c r="G8" s="677"/>
      <c r="H8" s="677"/>
      <c r="I8" s="677"/>
      <c r="J8" s="677"/>
      <c r="K8" s="677"/>
      <c r="L8" s="677"/>
      <c r="M8" s="677"/>
      <c r="N8" s="677"/>
      <c r="O8" s="677"/>
      <c r="P8" s="677"/>
      <c r="Q8" s="678"/>
      <c r="R8" s="679">
        <v>2229</v>
      </c>
      <c r="S8" s="680"/>
      <c r="T8" s="680"/>
      <c r="U8" s="680"/>
      <c r="V8" s="680"/>
      <c r="W8" s="680"/>
      <c r="X8" s="680"/>
      <c r="Y8" s="681"/>
      <c r="Z8" s="682">
        <v>0</v>
      </c>
      <c r="AA8" s="682"/>
      <c r="AB8" s="682"/>
      <c r="AC8" s="682"/>
      <c r="AD8" s="683">
        <v>2229</v>
      </c>
      <c r="AE8" s="683"/>
      <c r="AF8" s="683"/>
      <c r="AG8" s="683"/>
      <c r="AH8" s="683"/>
      <c r="AI8" s="683"/>
      <c r="AJ8" s="683"/>
      <c r="AK8" s="683"/>
      <c r="AL8" s="684">
        <v>0.1</v>
      </c>
      <c r="AM8" s="685"/>
      <c r="AN8" s="685"/>
      <c r="AO8" s="686"/>
      <c r="AP8" s="676" t="s">
        <v>233</v>
      </c>
      <c r="AQ8" s="677"/>
      <c r="AR8" s="677"/>
      <c r="AS8" s="677"/>
      <c r="AT8" s="677"/>
      <c r="AU8" s="677"/>
      <c r="AV8" s="677"/>
      <c r="AW8" s="677"/>
      <c r="AX8" s="677"/>
      <c r="AY8" s="677"/>
      <c r="AZ8" s="677"/>
      <c r="BA8" s="677"/>
      <c r="BB8" s="677"/>
      <c r="BC8" s="677"/>
      <c r="BD8" s="677"/>
      <c r="BE8" s="677"/>
      <c r="BF8" s="678"/>
      <c r="BG8" s="679">
        <v>10397</v>
      </c>
      <c r="BH8" s="680"/>
      <c r="BI8" s="680"/>
      <c r="BJ8" s="680"/>
      <c r="BK8" s="680"/>
      <c r="BL8" s="680"/>
      <c r="BM8" s="680"/>
      <c r="BN8" s="681"/>
      <c r="BO8" s="682">
        <v>1.2</v>
      </c>
      <c r="BP8" s="682"/>
      <c r="BQ8" s="682"/>
      <c r="BR8" s="682"/>
      <c r="BS8" s="688" t="s">
        <v>136</v>
      </c>
      <c r="BT8" s="680"/>
      <c r="BU8" s="680"/>
      <c r="BV8" s="680"/>
      <c r="BW8" s="680"/>
      <c r="BX8" s="680"/>
      <c r="BY8" s="680"/>
      <c r="BZ8" s="680"/>
      <c r="CA8" s="680"/>
      <c r="CB8" s="689"/>
      <c r="CD8" s="694" t="s">
        <v>234</v>
      </c>
      <c r="CE8" s="695"/>
      <c r="CF8" s="695"/>
      <c r="CG8" s="695"/>
      <c r="CH8" s="695"/>
      <c r="CI8" s="695"/>
      <c r="CJ8" s="695"/>
      <c r="CK8" s="695"/>
      <c r="CL8" s="695"/>
      <c r="CM8" s="695"/>
      <c r="CN8" s="695"/>
      <c r="CO8" s="695"/>
      <c r="CP8" s="695"/>
      <c r="CQ8" s="696"/>
      <c r="CR8" s="679">
        <v>1328878</v>
      </c>
      <c r="CS8" s="680"/>
      <c r="CT8" s="680"/>
      <c r="CU8" s="680"/>
      <c r="CV8" s="680"/>
      <c r="CW8" s="680"/>
      <c r="CX8" s="680"/>
      <c r="CY8" s="681"/>
      <c r="CZ8" s="682">
        <v>18.600000000000001</v>
      </c>
      <c r="DA8" s="682"/>
      <c r="DB8" s="682"/>
      <c r="DC8" s="682"/>
      <c r="DD8" s="688">
        <v>10911</v>
      </c>
      <c r="DE8" s="680"/>
      <c r="DF8" s="680"/>
      <c r="DG8" s="680"/>
      <c r="DH8" s="680"/>
      <c r="DI8" s="680"/>
      <c r="DJ8" s="680"/>
      <c r="DK8" s="680"/>
      <c r="DL8" s="680"/>
      <c r="DM8" s="680"/>
      <c r="DN8" s="680"/>
      <c r="DO8" s="680"/>
      <c r="DP8" s="681"/>
      <c r="DQ8" s="688">
        <v>953481</v>
      </c>
      <c r="DR8" s="680"/>
      <c r="DS8" s="680"/>
      <c r="DT8" s="680"/>
      <c r="DU8" s="680"/>
      <c r="DV8" s="680"/>
      <c r="DW8" s="680"/>
      <c r="DX8" s="680"/>
      <c r="DY8" s="680"/>
      <c r="DZ8" s="680"/>
      <c r="EA8" s="680"/>
      <c r="EB8" s="680"/>
      <c r="EC8" s="689"/>
    </row>
    <row r="9" spans="2:143" ht="11.25" customHeight="1" x14ac:dyDescent="0.15">
      <c r="B9" s="676" t="s">
        <v>235</v>
      </c>
      <c r="C9" s="677"/>
      <c r="D9" s="677"/>
      <c r="E9" s="677"/>
      <c r="F9" s="677"/>
      <c r="G9" s="677"/>
      <c r="H9" s="677"/>
      <c r="I9" s="677"/>
      <c r="J9" s="677"/>
      <c r="K9" s="677"/>
      <c r="L9" s="677"/>
      <c r="M9" s="677"/>
      <c r="N9" s="677"/>
      <c r="O9" s="677"/>
      <c r="P9" s="677"/>
      <c r="Q9" s="678"/>
      <c r="R9" s="679">
        <v>1599</v>
      </c>
      <c r="S9" s="680"/>
      <c r="T9" s="680"/>
      <c r="U9" s="680"/>
      <c r="V9" s="680"/>
      <c r="W9" s="680"/>
      <c r="X9" s="680"/>
      <c r="Y9" s="681"/>
      <c r="Z9" s="682">
        <v>0</v>
      </c>
      <c r="AA9" s="682"/>
      <c r="AB9" s="682"/>
      <c r="AC9" s="682"/>
      <c r="AD9" s="683">
        <v>1599</v>
      </c>
      <c r="AE9" s="683"/>
      <c r="AF9" s="683"/>
      <c r="AG9" s="683"/>
      <c r="AH9" s="683"/>
      <c r="AI9" s="683"/>
      <c r="AJ9" s="683"/>
      <c r="AK9" s="683"/>
      <c r="AL9" s="684">
        <v>0</v>
      </c>
      <c r="AM9" s="685"/>
      <c r="AN9" s="685"/>
      <c r="AO9" s="686"/>
      <c r="AP9" s="676" t="s">
        <v>236</v>
      </c>
      <c r="AQ9" s="677"/>
      <c r="AR9" s="677"/>
      <c r="AS9" s="677"/>
      <c r="AT9" s="677"/>
      <c r="AU9" s="677"/>
      <c r="AV9" s="677"/>
      <c r="AW9" s="677"/>
      <c r="AX9" s="677"/>
      <c r="AY9" s="677"/>
      <c r="AZ9" s="677"/>
      <c r="BA9" s="677"/>
      <c r="BB9" s="677"/>
      <c r="BC9" s="677"/>
      <c r="BD9" s="677"/>
      <c r="BE9" s="677"/>
      <c r="BF9" s="678"/>
      <c r="BG9" s="679">
        <v>196728</v>
      </c>
      <c r="BH9" s="680"/>
      <c r="BI9" s="680"/>
      <c r="BJ9" s="680"/>
      <c r="BK9" s="680"/>
      <c r="BL9" s="680"/>
      <c r="BM9" s="680"/>
      <c r="BN9" s="681"/>
      <c r="BO9" s="682">
        <v>23.5</v>
      </c>
      <c r="BP9" s="682"/>
      <c r="BQ9" s="682"/>
      <c r="BR9" s="682"/>
      <c r="BS9" s="688" t="s">
        <v>136</v>
      </c>
      <c r="BT9" s="680"/>
      <c r="BU9" s="680"/>
      <c r="BV9" s="680"/>
      <c r="BW9" s="680"/>
      <c r="BX9" s="680"/>
      <c r="BY9" s="680"/>
      <c r="BZ9" s="680"/>
      <c r="CA9" s="680"/>
      <c r="CB9" s="689"/>
      <c r="CD9" s="694" t="s">
        <v>237</v>
      </c>
      <c r="CE9" s="695"/>
      <c r="CF9" s="695"/>
      <c r="CG9" s="695"/>
      <c r="CH9" s="695"/>
      <c r="CI9" s="695"/>
      <c r="CJ9" s="695"/>
      <c r="CK9" s="695"/>
      <c r="CL9" s="695"/>
      <c r="CM9" s="695"/>
      <c r="CN9" s="695"/>
      <c r="CO9" s="695"/>
      <c r="CP9" s="695"/>
      <c r="CQ9" s="696"/>
      <c r="CR9" s="679">
        <v>893110</v>
      </c>
      <c r="CS9" s="680"/>
      <c r="CT9" s="680"/>
      <c r="CU9" s="680"/>
      <c r="CV9" s="680"/>
      <c r="CW9" s="680"/>
      <c r="CX9" s="680"/>
      <c r="CY9" s="681"/>
      <c r="CZ9" s="682">
        <v>12.5</v>
      </c>
      <c r="DA9" s="682"/>
      <c r="DB9" s="682"/>
      <c r="DC9" s="682"/>
      <c r="DD9" s="688">
        <v>9712</v>
      </c>
      <c r="DE9" s="680"/>
      <c r="DF9" s="680"/>
      <c r="DG9" s="680"/>
      <c r="DH9" s="680"/>
      <c r="DI9" s="680"/>
      <c r="DJ9" s="680"/>
      <c r="DK9" s="680"/>
      <c r="DL9" s="680"/>
      <c r="DM9" s="680"/>
      <c r="DN9" s="680"/>
      <c r="DO9" s="680"/>
      <c r="DP9" s="681"/>
      <c r="DQ9" s="688">
        <v>750659</v>
      </c>
      <c r="DR9" s="680"/>
      <c r="DS9" s="680"/>
      <c r="DT9" s="680"/>
      <c r="DU9" s="680"/>
      <c r="DV9" s="680"/>
      <c r="DW9" s="680"/>
      <c r="DX9" s="680"/>
      <c r="DY9" s="680"/>
      <c r="DZ9" s="680"/>
      <c r="EA9" s="680"/>
      <c r="EB9" s="680"/>
      <c r="EC9" s="689"/>
    </row>
    <row r="10" spans="2:143" ht="11.25" customHeight="1" x14ac:dyDescent="0.15">
      <c r="B10" s="676" t="s">
        <v>238</v>
      </c>
      <c r="C10" s="677"/>
      <c r="D10" s="677"/>
      <c r="E10" s="677"/>
      <c r="F10" s="677"/>
      <c r="G10" s="677"/>
      <c r="H10" s="677"/>
      <c r="I10" s="677"/>
      <c r="J10" s="677"/>
      <c r="K10" s="677"/>
      <c r="L10" s="677"/>
      <c r="M10" s="677"/>
      <c r="N10" s="677"/>
      <c r="O10" s="677"/>
      <c r="P10" s="677"/>
      <c r="Q10" s="678"/>
      <c r="R10" s="679" t="s">
        <v>136</v>
      </c>
      <c r="S10" s="680"/>
      <c r="T10" s="680"/>
      <c r="U10" s="680"/>
      <c r="V10" s="680"/>
      <c r="W10" s="680"/>
      <c r="X10" s="680"/>
      <c r="Y10" s="681"/>
      <c r="Z10" s="682" t="s">
        <v>136</v>
      </c>
      <c r="AA10" s="682"/>
      <c r="AB10" s="682"/>
      <c r="AC10" s="682"/>
      <c r="AD10" s="683" t="s">
        <v>136</v>
      </c>
      <c r="AE10" s="683"/>
      <c r="AF10" s="683"/>
      <c r="AG10" s="683"/>
      <c r="AH10" s="683"/>
      <c r="AI10" s="683"/>
      <c r="AJ10" s="683"/>
      <c r="AK10" s="683"/>
      <c r="AL10" s="684" t="s">
        <v>136</v>
      </c>
      <c r="AM10" s="685"/>
      <c r="AN10" s="685"/>
      <c r="AO10" s="686"/>
      <c r="AP10" s="676" t="s">
        <v>239</v>
      </c>
      <c r="AQ10" s="677"/>
      <c r="AR10" s="677"/>
      <c r="AS10" s="677"/>
      <c r="AT10" s="677"/>
      <c r="AU10" s="677"/>
      <c r="AV10" s="677"/>
      <c r="AW10" s="677"/>
      <c r="AX10" s="677"/>
      <c r="AY10" s="677"/>
      <c r="AZ10" s="677"/>
      <c r="BA10" s="677"/>
      <c r="BB10" s="677"/>
      <c r="BC10" s="677"/>
      <c r="BD10" s="677"/>
      <c r="BE10" s="677"/>
      <c r="BF10" s="678"/>
      <c r="BG10" s="679">
        <v>20206</v>
      </c>
      <c r="BH10" s="680"/>
      <c r="BI10" s="680"/>
      <c r="BJ10" s="680"/>
      <c r="BK10" s="680"/>
      <c r="BL10" s="680"/>
      <c r="BM10" s="680"/>
      <c r="BN10" s="681"/>
      <c r="BO10" s="682">
        <v>2.4</v>
      </c>
      <c r="BP10" s="682"/>
      <c r="BQ10" s="682"/>
      <c r="BR10" s="682"/>
      <c r="BS10" s="688" t="s">
        <v>136</v>
      </c>
      <c r="BT10" s="680"/>
      <c r="BU10" s="680"/>
      <c r="BV10" s="680"/>
      <c r="BW10" s="680"/>
      <c r="BX10" s="680"/>
      <c r="BY10" s="680"/>
      <c r="BZ10" s="680"/>
      <c r="CA10" s="680"/>
      <c r="CB10" s="689"/>
      <c r="CD10" s="694" t="s">
        <v>240</v>
      </c>
      <c r="CE10" s="695"/>
      <c r="CF10" s="695"/>
      <c r="CG10" s="695"/>
      <c r="CH10" s="695"/>
      <c r="CI10" s="695"/>
      <c r="CJ10" s="695"/>
      <c r="CK10" s="695"/>
      <c r="CL10" s="695"/>
      <c r="CM10" s="695"/>
      <c r="CN10" s="695"/>
      <c r="CO10" s="695"/>
      <c r="CP10" s="695"/>
      <c r="CQ10" s="696"/>
      <c r="CR10" s="679">
        <v>3000</v>
      </c>
      <c r="CS10" s="680"/>
      <c r="CT10" s="680"/>
      <c r="CU10" s="680"/>
      <c r="CV10" s="680"/>
      <c r="CW10" s="680"/>
      <c r="CX10" s="680"/>
      <c r="CY10" s="681"/>
      <c r="CZ10" s="682">
        <v>0</v>
      </c>
      <c r="DA10" s="682"/>
      <c r="DB10" s="682"/>
      <c r="DC10" s="682"/>
      <c r="DD10" s="688" t="s">
        <v>136</v>
      </c>
      <c r="DE10" s="680"/>
      <c r="DF10" s="680"/>
      <c r="DG10" s="680"/>
      <c r="DH10" s="680"/>
      <c r="DI10" s="680"/>
      <c r="DJ10" s="680"/>
      <c r="DK10" s="680"/>
      <c r="DL10" s="680"/>
      <c r="DM10" s="680"/>
      <c r="DN10" s="680"/>
      <c r="DO10" s="680"/>
      <c r="DP10" s="681"/>
      <c r="DQ10" s="688" t="s">
        <v>136</v>
      </c>
      <c r="DR10" s="680"/>
      <c r="DS10" s="680"/>
      <c r="DT10" s="680"/>
      <c r="DU10" s="680"/>
      <c r="DV10" s="680"/>
      <c r="DW10" s="680"/>
      <c r="DX10" s="680"/>
      <c r="DY10" s="680"/>
      <c r="DZ10" s="680"/>
      <c r="EA10" s="680"/>
      <c r="EB10" s="680"/>
      <c r="EC10" s="689"/>
    </row>
    <row r="11" spans="2:143" ht="11.25" customHeight="1" x14ac:dyDescent="0.15">
      <c r="B11" s="676" t="s">
        <v>241</v>
      </c>
      <c r="C11" s="677"/>
      <c r="D11" s="677"/>
      <c r="E11" s="677"/>
      <c r="F11" s="677"/>
      <c r="G11" s="677"/>
      <c r="H11" s="677"/>
      <c r="I11" s="677"/>
      <c r="J11" s="677"/>
      <c r="K11" s="677"/>
      <c r="L11" s="677"/>
      <c r="M11" s="677"/>
      <c r="N11" s="677"/>
      <c r="O11" s="677"/>
      <c r="P11" s="677"/>
      <c r="Q11" s="678"/>
      <c r="R11" s="679" t="s">
        <v>136</v>
      </c>
      <c r="S11" s="680"/>
      <c r="T11" s="680"/>
      <c r="U11" s="680"/>
      <c r="V11" s="680"/>
      <c r="W11" s="680"/>
      <c r="X11" s="680"/>
      <c r="Y11" s="681"/>
      <c r="Z11" s="682" t="s">
        <v>136</v>
      </c>
      <c r="AA11" s="682"/>
      <c r="AB11" s="682"/>
      <c r="AC11" s="682"/>
      <c r="AD11" s="683" t="s">
        <v>136</v>
      </c>
      <c r="AE11" s="683"/>
      <c r="AF11" s="683"/>
      <c r="AG11" s="683"/>
      <c r="AH11" s="683"/>
      <c r="AI11" s="683"/>
      <c r="AJ11" s="683"/>
      <c r="AK11" s="683"/>
      <c r="AL11" s="684" t="s">
        <v>136</v>
      </c>
      <c r="AM11" s="685"/>
      <c r="AN11" s="685"/>
      <c r="AO11" s="686"/>
      <c r="AP11" s="676" t="s">
        <v>242</v>
      </c>
      <c r="AQ11" s="677"/>
      <c r="AR11" s="677"/>
      <c r="AS11" s="677"/>
      <c r="AT11" s="677"/>
      <c r="AU11" s="677"/>
      <c r="AV11" s="677"/>
      <c r="AW11" s="677"/>
      <c r="AX11" s="677"/>
      <c r="AY11" s="677"/>
      <c r="AZ11" s="677"/>
      <c r="BA11" s="677"/>
      <c r="BB11" s="677"/>
      <c r="BC11" s="677"/>
      <c r="BD11" s="677"/>
      <c r="BE11" s="677"/>
      <c r="BF11" s="678"/>
      <c r="BG11" s="679">
        <v>12538</v>
      </c>
      <c r="BH11" s="680"/>
      <c r="BI11" s="680"/>
      <c r="BJ11" s="680"/>
      <c r="BK11" s="680"/>
      <c r="BL11" s="680"/>
      <c r="BM11" s="680"/>
      <c r="BN11" s="681"/>
      <c r="BO11" s="682">
        <v>1.5</v>
      </c>
      <c r="BP11" s="682"/>
      <c r="BQ11" s="682"/>
      <c r="BR11" s="682"/>
      <c r="BS11" s="688" t="s">
        <v>136</v>
      </c>
      <c r="BT11" s="680"/>
      <c r="BU11" s="680"/>
      <c r="BV11" s="680"/>
      <c r="BW11" s="680"/>
      <c r="BX11" s="680"/>
      <c r="BY11" s="680"/>
      <c r="BZ11" s="680"/>
      <c r="CA11" s="680"/>
      <c r="CB11" s="689"/>
      <c r="CD11" s="694" t="s">
        <v>243</v>
      </c>
      <c r="CE11" s="695"/>
      <c r="CF11" s="695"/>
      <c r="CG11" s="695"/>
      <c r="CH11" s="695"/>
      <c r="CI11" s="695"/>
      <c r="CJ11" s="695"/>
      <c r="CK11" s="695"/>
      <c r="CL11" s="695"/>
      <c r="CM11" s="695"/>
      <c r="CN11" s="695"/>
      <c r="CO11" s="695"/>
      <c r="CP11" s="695"/>
      <c r="CQ11" s="696"/>
      <c r="CR11" s="679">
        <v>414113</v>
      </c>
      <c r="CS11" s="680"/>
      <c r="CT11" s="680"/>
      <c r="CU11" s="680"/>
      <c r="CV11" s="680"/>
      <c r="CW11" s="680"/>
      <c r="CX11" s="680"/>
      <c r="CY11" s="681"/>
      <c r="CZ11" s="682">
        <v>5.8</v>
      </c>
      <c r="DA11" s="682"/>
      <c r="DB11" s="682"/>
      <c r="DC11" s="682"/>
      <c r="DD11" s="688">
        <v>79545</v>
      </c>
      <c r="DE11" s="680"/>
      <c r="DF11" s="680"/>
      <c r="DG11" s="680"/>
      <c r="DH11" s="680"/>
      <c r="DI11" s="680"/>
      <c r="DJ11" s="680"/>
      <c r="DK11" s="680"/>
      <c r="DL11" s="680"/>
      <c r="DM11" s="680"/>
      <c r="DN11" s="680"/>
      <c r="DO11" s="680"/>
      <c r="DP11" s="681"/>
      <c r="DQ11" s="688">
        <v>242232</v>
      </c>
      <c r="DR11" s="680"/>
      <c r="DS11" s="680"/>
      <c r="DT11" s="680"/>
      <c r="DU11" s="680"/>
      <c r="DV11" s="680"/>
      <c r="DW11" s="680"/>
      <c r="DX11" s="680"/>
      <c r="DY11" s="680"/>
      <c r="DZ11" s="680"/>
      <c r="EA11" s="680"/>
      <c r="EB11" s="680"/>
      <c r="EC11" s="689"/>
    </row>
    <row r="12" spans="2:143" ht="11.25" customHeight="1" x14ac:dyDescent="0.15">
      <c r="B12" s="676" t="s">
        <v>244</v>
      </c>
      <c r="C12" s="677"/>
      <c r="D12" s="677"/>
      <c r="E12" s="677"/>
      <c r="F12" s="677"/>
      <c r="G12" s="677"/>
      <c r="H12" s="677"/>
      <c r="I12" s="677"/>
      <c r="J12" s="677"/>
      <c r="K12" s="677"/>
      <c r="L12" s="677"/>
      <c r="M12" s="677"/>
      <c r="N12" s="677"/>
      <c r="O12" s="677"/>
      <c r="P12" s="677"/>
      <c r="Q12" s="678"/>
      <c r="R12" s="679">
        <v>121008</v>
      </c>
      <c r="S12" s="680"/>
      <c r="T12" s="680"/>
      <c r="U12" s="680"/>
      <c r="V12" s="680"/>
      <c r="W12" s="680"/>
      <c r="X12" s="680"/>
      <c r="Y12" s="681"/>
      <c r="Z12" s="682">
        <v>1.7</v>
      </c>
      <c r="AA12" s="682"/>
      <c r="AB12" s="682"/>
      <c r="AC12" s="682"/>
      <c r="AD12" s="683">
        <v>121008</v>
      </c>
      <c r="AE12" s="683"/>
      <c r="AF12" s="683"/>
      <c r="AG12" s="683"/>
      <c r="AH12" s="683"/>
      <c r="AI12" s="683"/>
      <c r="AJ12" s="683"/>
      <c r="AK12" s="683"/>
      <c r="AL12" s="684">
        <v>2.9</v>
      </c>
      <c r="AM12" s="685"/>
      <c r="AN12" s="685"/>
      <c r="AO12" s="686"/>
      <c r="AP12" s="676" t="s">
        <v>245</v>
      </c>
      <c r="AQ12" s="677"/>
      <c r="AR12" s="677"/>
      <c r="AS12" s="677"/>
      <c r="AT12" s="677"/>
      <c r="AU12" s="677"/>
      <c r="AV12" s="677"/>
      <c r="AW12" s="677"/>
      <c r="AX12" s="677"/>
      <c r="AY12" s="677"/>
      <c r="AZ12" s="677"/>
      <c r="BA12" s="677"/>
      <c r="BB12" s="677"/>
      <c r="BC12" s="677"/>
      <c r="BD12" s="677"/>
      <c r="BE12" s="677"/>
      <c r="BF12" s="678"/>
      <c r="BG12" s="679">
        <v>533934</v>
      </c>
      <c r="BH12" s="680"/>
      <c r="BI12" s="680"/>
      <c r="BJ12" s="680"/>
      <c r="BK12" s="680"/>
      <c r="BL12" s="680"/>
      <c r="BM12" s="680"/>
      <c r="BN12" s="681"/>
      <c r="BO12" s="682">
        <v>63.9</v>
      </c>
      <c r="BP12" s="682"/>
      <c r="BQ12" s="682"/>
      <c r="BR12" s="682"/>
      <c r="BS12" s="688" t="s">
        <v>136</v>
      </c>
      <c r="BT12" s="680"/>
      <c r="BU12" s="680"/>
      <c r="BV12" s="680"/>
      <c r="BW12" s="680"/>
      <c r="BX12" s="680"/>
      <c r="BY12" s="680"/>
      <c r="BZ12" s="680"/>
      <c r="CA12" s="680"/>
      <c r="CB12" s="689"/>
      <c r="CD12" s="694" t="s">
        <v>246</v>
      </c>
      <c r="CE12" s="695"/>
      <c r="CF12" s="695"/>
      <c r="CG12" s="695"/>
      <c r="CH12" s="695"/>
      <c r="CI12" s="695"/>
      <c r="CJ12" s="695"/>
      <c r="CK12" s="695"/>
      <c r="CL12" s="695"/>
      <c r="CM12" s="695"/>
      <c r="CN12" s="695"/>
      <c r="CO12" s="695"/>
      <c r="CP12" s="695"/>
      <c r="CQ12" s="696"/>
      <c r="CR12" s="679">
        <v>328983</v>
      </c>
      <c r="CS12" s="680"/>
      <c r="CT12" s="680"/>
      <c r="CU12" s="680"/>
      <c r="CV12" s="680"/>
      <c r="CW12" s="680"/>
      <c r="CX12" s="680"/>
      <c r="CY12" s="681"/>
      <c r="CZ12" s="682">
        <v>4.5999999999999996</v>
      </c>
      <c r="DA12" s="682"/>
      <c r="DB12" s="682"/>
      <c r="DC12" s="682"/>
      <c r="DD12" s="688">
        <v>14897</v>
      </c>
      <c r="DE12" s="680"/>
      <c r="DF12" s="680"/>
      <c r="DG12" s="680"/>
      <c r="DH12" s="680"/>
      <c r="DI12" s="680"/>
      <c r="DJ12" s="680"/>
      <c r="DK12" s="680"/>
      <c r="DL12" s="680"/>
      <c r="DM12" s="680"/>
      <c r="DN12" s="680"/>
      <c r="DO12" s="680"/>
      <c r="DP12" s="681"/>
      <c r="DQ12" s="688">
        <v>265161</v>
      </c>
      <c r="DR12" s="680"/>
      <c r="DS12" s="680"/>
      <c r="DT12" s="680"/>
      <c r="DU12" s="680"/>
      <c r="DV12" s="680"/>
      <c r="DW12" s="680"/>
      <c r="DX12" s="680"/>
      <c r="DY12" s="680"/>
      <c r="DZ12" s="680"/>
      <c r="EA12" s="680"/>
      <c r="EB12" s="680"/>
      <c r="EC12" s="689"/>
    </row>
    <row r="13" spans="2:143" ht="11.25" customHeight="1" x14ac:dyDescent="0.15">
      <c r="B13" s="676" t="s">
        <v>247</v>
      </c>
      <c r="C13" s="677"/>
      <c r="D13" s="677"/>
      <c r="E13" s="677"/>
      <c r="F13" s="677"/>
      <c r="G13" s="677"/>
      <c r="H13" s="677"/>
      <c r="I13" s="677"/>
      <c r="J13" s="677"/>
      <c r="K13" s="677"/>
      <c r="L13" s="677"/>
      <c r="M13" s="677"/>
      <c r="N13" s="677"/>
      <c r="O13" s="677"/>
      <c r="P13" s="677"/>
      <c r="Q13" s="678"/>
      <c r="R13" s="679" t="s">
        <v>136</v>
      </c>
      <c r="S13" s="680"/>
      <c r="T13" s="680"/>
      <c r="U13" s="680"/>
      <c r="V13" s="680"/>
      <c r="W13" s="680"/>
      <c r="X13" s="680"/>
      <c r="Y13" s="681"/>
      <c r="Z13" s="682" t="s">
        <v>136</v>
      </c>
      <c r="AA13" s="682"/>
      <c r="AB13" s="682"/>
      <c r="AC13" s="682"/>
      <c r="AD13" s="683" t="s">
        <v>136</v>
      </c>
      <c r="AE13" s="683"/>
      <c r="AF13" s="683"/>
      <c r="AG13" s="683"/>
      <c r="AH13" s="683"/>
      <c r="AI13" s="683"/>
      <c r="AJ13" s="683"/>
      <c r="AK13" s="683"/>
      <c r="AL13" s="684" t="s">
        <v>136</v>
      </c>
      <c r="AM13" s="685"/>
      <c r="AN13" s="685"/>
      <c r="AO13" s="686"/>
      <c r="AP13" s="676" t="s">
        <v>248</v>
      </c>
      <c r="AQ13" s="677"/>
      <c r="AR13" s="677"/>
      <c r="AS13" s="677"/>
      <c r="AT13" s="677"/>
      <c r="AU13" s="677"/>
      <c r="AV13" s="677"/>
      <c r="AW13" s="677"/>
      <c r="AX13" s="677"/>
      <c r="AY13" s="677"/>
      <c r="AZ13" s="677"/>
      <c r="BA13" s="677"/>
      <c r="BB13" s="677"/>
      <c r="BC13" s="677"/>
      <c r="BD13" s="677"/>
      <c r="BE13" s="677"/>
      <c r="BF13" s="678"/>
      <c r="BG13" s="679">
        <v>434953</v>
      </c>
      <c r="BH13" s="680"/>
      <c r="BI13" s="680"/>
      <c r="BJ13" s="680"/>
      <c r="BK13" s="680"/>
      <c r="BL13" s="680"/>
      <c r="BM13" s="680"/>
      <c r="BN13" s="681"/>
      <c r="BO13" s="682">
        <v>52.1</v>
      </c>
      <c r="BP13" s="682"/>
      <c r="BQ13" s="682"/>
      <c r="BR13" s="682"/>
      <c r="BS13" s="688" t="s">
        <v>136</v>
      </c>
      <c r="BT13" s="680"/>
      <c r="BU13" s="680"/>
      <c r="BV13" s="680"/>
      <c r="BW13" s="680"/>
      <c r="BX13" s="680"/>
      <c r="BY13" s="680"/>
      <c r="BZ13" s="680"/>
      <c r="CA13" s="680"/>
      <c r="CB13" s="689"/>
      <c r="CD13" s="694" t="s">
        <v>249</v>
      </c>
      <c r="CE13" s="695"/>
      <c r="CF13" s="695"/>
      <c r="CG13" s="695"/>
      <c r="CH13" s="695"/>
      <c r="CI13" s="695"/>
      <c r="CJ13" s="695"/>
      <c r="CK13" s="695"/>
      <c r="CL13" s="695"/>
      <c r="CM13" s="695"/>
      <c r="CN13" s="695"/>
      <c r="CO13" s="695"/>
      <c r="CP13" s="695"/>
      <c r="CQ13" s="696"/>
      <c r="CR13" s="679">
        <v>751296</v>
      </c>
      <c r="CS13" s="680"/>
      <c r="CT13" s="680"/>
      <c r="CU13" s="680"/>
      <c r="CV13" s="680"/>
      <c r="CW13" s="680"/>
      <c r="CX13" s="680"/>
      <c r="CY13" s="681"/>
      <c r="CZ13" s="682">
        <v>10.5</v>
      </c>
      <c r="DA13" s="682"/>
      <c r="DB13" s="682"/>
      <c r="DC13" s="682"/>
      <c r="DD13" s="688">
        <v>157987</v>
      </c>
      <c r="DE13" s="680"/>
      <c r="DF13" s="680"/>
      <c r="DG13" s="680"/>
      <c r="DH13" s="680"/>
      <c r="DI13" s="680"/>
      <c r="DJ13" s="680"/>
      <c r="DK13" s="680"/>
      <c r="DL13" s="680"/>
      <c r="DM13" s="680"/>
      <c r="DN13" s="680"/>
      <c r="DO13" s="680"/>
      <c r="DP13" s="681"/>
      <c r="DQ13" s="688">
        <v>536442</v>
      </c>
      <c r="DR13" s="680"/>
      <c r="DS13" s="680"/>
      <c r="DT13" s="680"/>
      <c r="DU13" s="680"/>
      <c r="DV13" s="680"/>
      <c r="DW13" s="680"/>
      <c r="DX13" s="680"/>
      <c r="DY13" s="680"/>
      <c r="DZ13" s="680"/>
      <c r="EA13" s="680"/>
      <c r="EB13" s="680"/>
      <c r="EC13" s="689"/>
    </row>
    <row r="14" spans="2:143" ht="11.25" customHeight="1" x14ac:dyDescent="0.15">
      <c r="B14" s="676" t="s">
        <v>250</v>
      </c>
      <c r="C14" s="677"/>
      <c r="D14" s="677"/>
      <c r="E14" s="677"/>
      <c r="F14" s="677"/>
      <c r="G14" s="677"/>
      <c r="H14" s="677"/>
      <c r="I14" s="677"/>
      <c r="J14" s="677"/>
      <c r="K14" s="677"/>
      <c r="L14" s="677"/>
      <c r="M14" s="677"/>
      <c r="N14" s="677"/>
      <c r="O14" s="677"/>
      <c r="P14" s="677"/>
      <c r="Q14" s="678"/>
      <c r="R14" s="679" t="s">
        <v>136</v>
      </c>
      <c r="S14" s="680"/>
      <c r="T14" s="680"/>
      <c r="U14" s="680"/>
      <c r="V14" s="680"/>
      <c r="W14" s="680"/>
      <c r="X14" s="680"/>
      <c r="Y14" s="681"/>
      <c r="Z14" s="682" t="s">
        <v>136</v>
      </c>
      <c r="AA14" s="682"/>
      <c r="AB14" s="682"/>
      <c r="AC14" s="682"/>
      <c r="AD14" s="683" t="s">
        <v>136</v>
      </c>
      <c r="AE14" s="683"/>
      <c r="AF14" s="683"/>
      <c r="AG14" s="683"/>
      <c r="AH14" s="683"/>
      <c r="AI14" s="683"/>
      <c r="AJ14" s="683"/>
      <c r="AK14" s="683"/>
      <c r="AL14" s="684" t="s">
        <v>136</v>
      </c>
      <c r="AM14" s="685"/>
      <c r="AN14" s="685"/>
      <c r="AO14" s="686"/>
      <c r="AP14" s="676" t="s">
        <v>251</v>
      </c>
      <c r="AQ14" s="677"/>
      <c r="AR14" s="677"/>
      <c r="AS14" s="677"/>
      <c r="AT14" s="677"/>
      <c r="AU14" s="677"/>
      <c r="AV14" s="677"/>
      <c r="AW14" s="677"/>
      <c r="AX14" s="677"/>
      <c r="AY14" s="677"/>
      <c r="AZ14" s="677"/>
      <c r="BA14" s="677"/>
      <c r="BB14" s="677"/>
      <c r="BC14" s="677"/>
      <c r="BD14" s="677"/>
      <c r="BE14" s="677"/>
      <c r="BF14" s="678"/>
      <c r="BG14" s="679">
        <v>25539</v>
      </c>
      <c r="BH14" s="680"/>
      <c r="BI14" s="680"/>
      <c r="BJ14" s="680"/>
      <c r="BK14" s="680"/>
      <c r="BL14" s="680"/>
      <c r="BM14" s="680"/>
      <c r="BN14" s="681"/>
      <c r="BO14" s="682">
        <v>3.1</v>
      </c>
      <c r="BP14" s="682"/>
      <c r="BQ14" s="682"/>
      <c r="BR14" s="682"/>
      <c r="BS14" s="688" t="s">
        <v>136</v>
      </c>
      <c r="BT14" s="680"/>
      <c r="BU14" s="680"/>
      <c r="BV14" s="680"/>
      <c r="BW14" s="680"/>
      <c r="BX14" s="680"/>
      <c r="BY14" s="680"/>
      <c r="BZ14" s="680"/>
      <c r="CA14" s="680"/>
      <c r="CB14" s="689"/>
      <c r="CD14" s="694" t="s">
        <v>252</v>
      </c>
      <c r="CE14" s="695"/>
      <c r="CF14" s="695"/>
      <c r="CG14" s="695"/>
      <c r="CH14" s="695"/>
      <c r="CI14" s="695"/>
      <c r="CJ14" s="695"/>
      <c r="CK14" s="695"/>
      <c r="CL14" s="695"/>
      <c r="CM14" s="695"/>
      <c r="CN14" s="695"/>
      <c r="CO14" s="695"/>
      <c r="CP14" s="695"/>
      <c r="CQ14" s="696"/>
      <c r="CR14" s="679">
        <v>289740</v>
      </c>
      <c r="CS14" s="680"/>
      <c r="CT14" s="680"/>
      <c r="CU14" s="680"/>
      <c r="CV14" s="680"/>
      <c r="CW14" s="680"/>
      <c r="CX14" s="680"/>
      <c r="CY14" s="681"/>
      <c r="CZ14" s="682">
        <v>4</v>
      </c>
      <c r="DA14" s="682"/>
      <c r="DB14" s="682"/>
      <c r="DC14" s="682"/>
      <c r="DD14" s="688">
        <v>23344</v>
      </c>
      <c r="DE14" s="680"/>
      <c r="DF14" s="680"/>
      <c r="DG14" s="680"/>
      <c r="DH14" s="680"/>
      <c r="DI14" s="680"/>
      <c r="DJ14" s="680"/>
      <c r="DK14" s="680"/>
      <c r="DL14" s="680"/>
      <c r="DM14" s="680"/>
      <c r="DN14" s="680"/>
      <c r="DO14" s="680"/>
      <c r="DP14" s="681"/>
      <c r="DQ14" s="688">
        <v>246498</v>
      </c>
      <c r="DR14" s="680"/>
      <c r="DS14" s="680"/>
      <c r="DT14" s="680"/>
      <c r="DU14" s="680"/>
      <c r="DV14" s="680"/>
      <c r="DW14" s="680"/>
      <c r="DX14" s="680"/>
      <c r="DY14" s="680"/>
      <c r="DZ14" s="680"/>
      <c r="EA14" s="680"/>
      <c r="EB14" s="680"/>
      <c r="EC14" s="689"/>
    </row>
    <row r="15" spans="2:143" ht="11.25" customHeight="1" x14ac:dyDescent="0.15">
      <c r="B15" s="676" t="s">
        <v>253</v>
      </c>
      <c r="C15" s="677"/>
      <c r="D15" s="677"/>
      <c r="E15" s="677"/>
      <c r="F15" s="677"/>
      <c r="G15" s="677"/>
      <c r="H15" s="677"/>
      <c r="I15" s="677"/>
      <c r="J15" s="677"/>
      <c r="K15" s="677"/>
      <c r="L15" s="677"/>
      <c r="M15" s="677"/>
      <c r="N15" s="677"/>
      <c r="O15" s="677"/>
      <c r="P15" s="677"/>
      <c r="Q15" s="678"/>
      <c r="R15" s="679">
        <v>21529</v>
      </c>
      <c r="S15" s="680"/>
      <c r="T15" s="680"/>
      <c r="U15" s="680"/>
      <c r="V15" s="680"/>
      <c r="W15" s="680"/>
      <c r="X15" s="680"/>
      <c r="Y15" s="681"/>
      <c r="Z15" s="682">
        <v>0.3</v>
      </c>
      <c r="AA15" s="682"/>
      <c r="AB15" s="682"/>
      <c r="AC15" s="682"/>
      <c r="AD15" s="683">
        <v>21529</v>
      </c>
      <c r="AE15" s="683"/>
      <c r="AF15" s="683"/>
      <c r="AG15" s="683"/>
      <c r="AH15" s="683"/>
      <c r="AI15" s="683"/>
      <c r="AJ15" s="683"/>
      <c r="AK15" s="683"/>
      <c r="AL15" s="684">
        <v>0.5</v>
      </c>
      <c r="AM15" s="685"/>
      <c r="AN15" s="685"/>
      <c r="AO15" s="686"/>
      <c r="AP15" s="676" t="s">
        <v>254</v>
      </c>
      <c r="AQ15" s="677"/>
      <c r="AR15" s="677"/>
      <c r="AS15" s="677"/>
      <c r="AT15" s="677"/>
      <c r="AU15" s="677"/>
      <c r="AV15" s="677"/>
      <c r="AW15" s="677"/>
      <c r="AX15" s="677"/>
      <c r="AY15" s="677"/>
      <c r="AZ15" s="677"/>
      <c r="BA15" s="677"/>
      <c r="BB15" s="677"/>
      <c r="BC15" s="677"/>
      <c r="BD15" s="677"/>
      <c r="BE15" s="677"/>
      <c r="BF15" s="678"/>
      <c r="BG15" s="679">
        <v>34834</v>
      </c>
      <c r="BH15" s="680"/>
      <c r="BI15" s="680"/>
      <c r="BJ15" s="680"/>
      <c r="BK15" s="680"/>
      <c r="BL15" s="680"/>
      <c r="BM15" s="680"/>
      <c r="BN15" s="681"/>
      <c r="BO15" s="682">
        <v>4.2</v>
      </c>
      <c r="BP15" s="682"/>
      <c r="BQ15" s="682"/>
      <c r="BR15" s="682"/>
      <c r="BS15" s="688" t="s">
        <v>136</v>
      </c>
      <c r="BT15" s="680"/>
      <c r="BU15" s="680"/>
      <c r="BV15" s="680"/>
      <c r="BW15" s="680"/>
      <c r="BX15" s="680"/>
      <c r="BY15" s="680"/>
      <c r="BZ15" s="680"/>
      <c r="CA15" s="680"/>
      <c r="CB15" s="689"/>
      <c r="CD15" s="694" t="s">
        <v>255</v>
      </c>
      <c r="CE15" s="695"/>
      <c r="CF15" s="695"/>
      <c r="CG15" s="695"/>
      <c r="CH15" s="695"/>
      <c r="CI15" s="695"/>
      <c r="CJ15" s="695"/>
      <c r="CK15" s="695"/>
      <c r="CL15" s="695"/>
      <c r="CM15" s="695"/>
      <c r="CN15" s="695"/>
      <c r="CO15" s="695"/>
      <c r="CP15" s="695"/>
      <c r="CQ15" s="696"/>
      <c r="CR15" s="679">
        <v>523070</v>
      </c>
      <c r="CS15" s="680"/>
      <c r="CT15" s="680"/>
      <c r="CU15" s="680"/>
      <c r="CV15" s="680"/>
      <c r="CW15" s="680"/>
      <c r="CX15" s="680"/>
      <c r="CY15" s="681"/>
      <c r="CZ15" s="682">
        <v>7.3</v>
      </c>
      <c r="DA15" s="682"/>
      <c r="DB15" s="682"/>
      <c r="DC15" s="682"/>
      <c r="DD15" s="688">
        <v>33918</v>
      </c>
      <c r="DE15" s="680"/>
      <c r="DF15" s="680"/>
      <c r="DG15" s="680"/>
      <c r="DH15" s="680"/>
      <c r="DI15" s="680"/>
      <c r="DJ15" s="680"/>
      <c r="DK15" s="680"/>
      <c r="DL15" s="680"/>
      <c r="DM15" s="680"/>
      <c r="DN15" s="680"/>
      <c r="DO15" s="680"/>
      <c r="DP15" s="681"/>
      <c r="DQ15" s="688">
        <v>361404</v>
      </c>
      <c r="DR15" s="680"/>
      <c r="DS15" s="680"/>
      <c r="DT15" s="680"/>
      <c r="DU15" s="680"/>
      <c r="DV15" s="680"/>
      <c r="DW15" s="680"/>
      <c r="DX15" s="680"/>
      <c r="DY15" s="680"/>
      <c r="DZ15" s="680"/>
      <c r="EA15" s="680"/>
      <c r="EB15" s="680"/>
      <c r="EC15" s="689"/>
    </row>
    <row r="16" spans="2:143" ht="11.25" customHeight="1" x14ac:dyDescent="0.15">
      <c r="B16" s="676" t="s">
        <v>256</v>
      </c>
      <c r="C16" s="677"/>
      <c r="D16" s="677"/>
      <c r="E16" s="677"/>
      <c r="F16" s="677"/>
      <c r="G16" s="677"/>
      <c r="H16" s="677"/>
      <c r="I16" s="677"/>
      <c r="J16" s="677"/>
      <c r="K16" s="677"/>
      <c r="L16" s="677"/>
      <c r="M16" s="677"/>
      <c r="N16" s="677"/>
      <c r="O16" s="677"/>
      <c r="P16" s="677"/>
      <c r="Q16" s="678"/>
      <c r="R16" s="679" t="s">
        <v>136</v>
      </c>
      <c r="S16" s="680"/>
      <c r="T16" s="680"/>
      <c r="U16" s="680"/>
      <c r="V16" s="680"/>
      <c r="W16" s="680"/>
      <c r="X16" s="680"/>
      <c r="Y16" s="681"/>
      <c r="Z16" s="682" t="s">
        <v>136</v>
      </c>
      <c r="AA16" s="682"/>
      <c r="AB16" s="682"/>
      <c r="AC16" s="682"/>
      <c r="AD16" s="683" t="s">
        <v>136</v>
      </c>
      <c r="AE16" s="683"/>
      <c r="AF16" s="683"/>
      <c r="AG16" s="683"/>
      <c r="AH16" s="683"/>
      <c r="AI16" s="683"/>
      <c r="AJ16" s="683"/>
      <c r="AK16" s="683"/>
      <c r="AL16" s="684" t="s">
        <v>136</v>
      </c>
      <c r="AM16" s="685"/>
      <c r="AN16" s="685"/>
      <c r="AO16" s="686"/>
      <c r="AP16" s="676" t="s">
        <v>257</v>
      </c>
      <c r="AQ16" s="677"/>
      <c r="AR16" s="677"/>
      <c r="AS16" s="677"/>
      <c r="AT16" s="677"/>
      <c r="AU16" s="677"/>
      <c r="AV16" s="677"/>
      <c r="AW16" s="677"/>
      <c r="AX16" s="677"/>
      <c r="AY16" s="677"/>
      <c r="AZ16" s="677"/>
      <c r="BA16" s="677"/>
      <c r="BB16" s="677"/>
      <c r="BC16" s="677"/>
      <c r="BD16" s="677"/>
      <c r="BE16" s="677"/>
      <c r="BF16" s="678"/>
      <c r="BG16" s="679" t="s">
        <v>136</v>
      </c>
      <c r="BH16" s="680"/>
      <c r="BI16" s="680"/>
      <c r="BJ16" s="680"/>
      <c r="BK16" s="680"/>
      <c r="BL16" s="680"/>
      <c r="BM16" s="680"/>
      <c r="BN16" s="681"/>
      <c r="BO16" s="682" t="s">
        <v>136</v>
      </c>
      <c r="BP16" s="682"/>
      <c r="BQ16" s="682"/>
      <c r="BR16" s="682"/>
      <c r="BS16" s="688" t="s">
        <v>136</v>
      </c>
      <c r="BT16" s="680"/>
      <c r="BU16" s="680"/>
      <c r="BV16" s="680"/>
      <c r="BW16" s="680"/>
      <c r="BX16" s="680"/>
      <c r="BY16" s="680"/>
      <c r="BZ16" s="680"/>
      <c r="CA16" s="680"/>
      <c r="CB16" s="689"/>
      <c r="CD16" s="694" t="s">
        <v>258</v>
      </c>
      <c r="CE16" s="695"/>
      <c r="CF16" s="695"/>
      <c r="CG16" s="695"/>
      <c r="CH16" s="695"/>
      <c r="CI16" s="695"/>
      <c r="CJ16" s="695"/>
      <c r="CK16" s="695"/>
      <c r="CL16" s="695"/>
      <c r="CM16" s="695"/>
      <c r="CN16" s="695"/>
      <c r="CO16" s="695"/>
      <c r="CP16" s="695"/>
      <c r="CQ16" s="696"/>
      <c r="CR16" s="679">
        <v>66553</v>
      </c>
      <c r="CS16" s="680"/>
      <c r="CT16" s="680"/>
      <c r="CU16" s="680"/>
      <c r="CV16" s="680"/>
      <c r="CW16" s="680"/>
      <c r="CX16" s="680"/>
      <c r="CY16" s="681"/>
      <c r="CZ16" s="682">
        <v>0.9</v>
      </c>
      <c r="DA16" s="682"/>
      <c r="DB16" s="682"/>
      <c r="DC16" s="682"/>
      <c r="DD16" s="688" t="s">
        <v>136</v>
      </c>
      <c r="DE16" s="680"/>
      <c r="DF16" s="680"/>
      <c r="DG16" s="680"/>
      <c r="DH16" s="680"/>
      <c r="DI16" s="680"/>
      <c r="DJ16" s="680"/>
      <c r="DK16" s="680"/>
      <c r="DL16" s="680"/>
      <c r="DM16" s="680"/>
      <c r="DN16" s="680"/>
      <c r="DO16" s="680"/>
      <c r="DP16" s="681"/>
      <c r="DQ16" s="688">
        <v>10369</v>
      </c>
      <c r="DR16" s="680"/>
      <c r="DS16" s="680"/>
      <c r="DT16" s="680"/>
      <c r="DU16" s="680"/>
      <c r="DV16" s="680"/>
      <c r="DW16" s="680"/>
      <c r="DX16" s="680"/>
      <c r="DY16" s="680"/>
      <c r="DZ16" s="680"/>
      <c r="EA16" s="680"/>
      <c r="EB16" s="680"/>
      <c r="EC16" s="689"/>
    </row>
    <row r="17" spans="2:133" ht="11.25" customHeight="1" x14ac:dyDescent="0.15">
      <c r="B17" s="676" t="s">
        <v>259</v>
      </c>
      <c r="C17" s="677"/>
      <c r="D17" s="677"/>
      <c r="E17" s="677"/>
      <c r="F17" s="677"/>
      <c r="G17" s="677"/>
      <c r="H17" s="677"/>
      <c r="I17" s="677"/>
      <c r="J17" s="677"/>
      <c r="K17" s="677"/>
      <c r="L17" s="677"/>
      <c r="M17" s="677"/>
      <c r="N17" s="677"/>
      <c r="O17" s="677"/>
      <c r="P17" s="677"/>
      <c r="Q17" s="678"/>
      <c r="R17" s="679">
        <v>974</v>
      </c>
      <c r="S17" s="680"/>
      <c r="T17" s="680"/>
      <c r="U17" s="680"/>
      <c r="V17" s="680"/>
      <c r="W17" s="680"/>
      <c r="X17" s="680"/>
      <c r="Y17" s="681"/>
      <c r="Z17" s="682">
        <v>0</v>
      </c>
      <c r="AA17" s="682"/>
      <c r="AB17" s="682"/>
      <c r="AC17" s="682"/>
      <c r="AD17" s="683">
        <v>974</v>
      </c>
      <c r="AE17" s="683"/>
      <c r="AF17" s="683"/>
      <c r="AG17" s="683"/>
      <c r="AH17" s="683"/>
      <c r="AI17" s="683"/>
      <c r="AJ17" s="683"/>
      <c r="AK17" s="683"/>
      <c r="AL17" s="684">
        <v>0</v>
      </c>
      <c r="AM17" s="685"/>
      <c r="AN17" s="685"/>
      <c r="AO17" s="686"/>
      <c r="AP17" s="676" t="s">
        <v>260</v>
      </c>
      <c r="AQ17" s="677"/>
      <c r="AR17" s="677"/>
      <c r="AS17" s="677"/>
      <c r="AT17" s="677"/>
      <c r="AU17" s="677"/>
      <c r="AV17" s="677"/>
      <c r="AW17" s="677"/>
      <c r="AX17" s="677"/>
      <c r="AY17" s="677"/>
      <c r="AZ17" s="677"/>
      <c r="BA17" s="677"/>
      <c r="BB17" s="677"/>
      <c r="BC17" s="677"/>
      <c r="BD17" s="677"/>
      <c r="BE17" s="677"/>
      <c r="BF17" s="678"/>
      <c r="BG17" s="679" t="s">
        <v>136</v>
      </c>
      <c r="BH17" s="680"/>
      <c r="BI17" s="680"/>
      <c r="BJ17" s="680"/>
      <c r="BK17" s="680"/>
      <c r="BL17" s="680"/>
      <c r="BM17" s="680"/>
      <c r="BN17" s="681"/>
      <c r="BO17" s="682" t="s">
        <v>136</v>
      </c>
      <c r="BP17" s="682"/>
      <c r="BQ17" s="682"/>
      <c r="BR17" s="682"/>
      <c r="BS17" s="688" t="s">
        <v>136</v>
      </c>
      <c r="BT17" s="680"/>
      <c r="BU17" s="680"/>
      <c r="BV17" s="680"/>
      <c r="BW17" s="680"/>
      <c r="BX17" s="680"/>
      <c r="BY17" s="680"/>
      <c r="BZ17" s="680"/>
      <c r="CA17" s="680"/>
      <c r="CB17" s="689"/>
      <c r="CD17" s="694" t="s">
        <v>261</v>
      </c>
      <c r="CE17" s="695"/>
      <c r="CF17" s="695"/>
      <c r="CG17" s="695"/>
      <c r="CH17" s="695"/>
      <c r="CI17" s="695"/>
      <c r="CJ17" s="695"/>
      <c r="CK17" s="695"/>
      <c r="CL17" s="695"/>
      <c r="CM17" s="695"/>
      <c r="CN17" s="695"/>
      <c r="CO17" s="695"/>
      <c r="CP17" s="695"/>
      <c r="CQ17" s="696"/>
      <c r="CR17" s="679">
        <v>961979</v>
      </c>
      <c r="CS17" s="680"/>
      <c r="CT17" s="680"/>
      <c r="CU17" s="680"/>
      <c r="CV17" s="680"/>
      <c r="CW17" s="680"/>
      <c r="CX17" s="680"/>
      <c r="CY17" s="681"/>
      <c r="CZ17" s="682">
        <v>13.4</v>
      </c>
      <c r="DA17" s="682"/>
      <c r="DB17" s="682"/>
      <c r="DC17" s="682"/>
      <c r="DD17" s="688" t="s">
        <v>136</v>
      </c>
      <c r="DE17" s="680"/>
      <c r="DF17" s="680"/>
      <c r="DG17" s="680"/>
      <c r="DH17" s="680"/>
      <c r="DI17" s="680"/>
      <c r="DJ17" s="680"/>
      <c r="DK17" s="680"/>
      <c r="DL17" s="680"/>
      <c r="DM17" s="680"/>
      <c r="DN17" s="680"/>
      <c r="DO17" s="680"/>
      <c r="DP17" s="681"/>
      <c r="DQ17" s="688">
        <v>954688</v>
      </c>
      <c r="DR17" s="680"/>
      <c r="DS17" s="680"/>
      <c r="DT17" s="680"/>
      <c r="DU17" s="680"/>
      <c r="DV17" s="680"/>
      <c r="DW17" s="680"/>
      <c r="DX17" s="680"/>
      <c r="DY17" s="680"/>
      <c r="DZ17" s="680"/>
      <c r="EA17" s="680"/>
      <c r="EB17" s="680"/>
      <c r="EC17" s="689"/>
    </row>
    <row r="18" spans="2:133" ht="11.25" customHeight="1" x14ac:dyDescent="0.15">
      <c r="B18" s="676" t="s">
        <v>262</v>
      </c>
      <c r="C18" s="677"/>
      <c r="D18" s="677"/>
      <c r="E18" s="677"/>
      <c r="F18" s="677"/>
      <c r="G18" s="677"/>
      <c r="H18" s="677"/>
      <c r="I18" s="677"/>
      <c r="J18" s="677"/>
      <c r="K18" s="677"/>
      <c r="L18" s="677"/>
      <c r="M18" s="677"/>
      <c r="N18" s="677"/>
      <c r="O18" s="677"/>
      <c r="P18" s="677"/>
      <c r="Q18" s="678"/>
      <c r="R18" s="679">
        <v>3551833</v>
      </c>
      <c r="S18" s="680"/>
      <c r="T18" s="680"/>
      <c r="U18" s="680"/>
      <c r="V18" s="680"/>
      <c r="W18" s="680"/>
      <c r="X18" s="680"/>
      <c r="Y18" s="681"/>
      <c r="Z18" s="682">
        <v>48.9</v>
      </c>
      <c r="AA18" s="682"/>
      <c r="AB18" s="682"/>
      <c r="AC18" s="682"/>
      <c r="AD18" s="683">
        <v>3138028</v>
      </c>
      <c r="AE18" s="683"/>
      <c r="AF18" s="683"/>
      <c r="AG18" s="683"/>
      <c r="AH18" s="683"/>
      <c r="AI18" s="683"/>
      <c r="AJ18" s="683"/>
      <c r="AK18" s="683"/>
      <c r="AL18" s="684">
        <v>74.7</v>
      </c>
      <c r="AM18" s="685"/>
      <c r="AN18" s="685"/>
      <c r="AO18" s="686"/>
      <c r="AP18" s="676" t="s">
        <v>263</v>
      </c>
      <c r="AQ18" s="677"/>
      <c r="AR18" s="677"/>
      <c r="AS18" s="677"/>
      <c r="AT18" s="677"/>
      <c r="AU18" s="677"/>
      <c r="AV18" s="677"/>
      <c r="AW18" s="677"/>
      <c r="AX18" s="677"/>
      <c r="AY18" s="677"/>
      <c r="AZ18" s="677"/>
      <c r="BA18" s="677"/>
      <c r="BB18" s="677"/>
      <c r="BC18" s="677"/>
      <c r="BD18" s="677"/>
      <c r="BE18" s="677"/>
      <c r="BF18" s="678"/>
      <c r="BG18" s="679" t="s">
        <v>136</v>
      </c>
      <c r="BH18" s="680"/>
      <c r="BI18" s="680"/>
      <c r="BJ18" s="680"/>
      <c r="BK18" s="680"/>
      <c r="BL18" s="680"/>
      <c r="BM18" s="680"/>
      <c r="BN18" s="681"/>
      <c r="BO18" s="682" t="s">
        <v>136</v>
      </c>
      <c r="BP18" s="682"/>
      <c r="BQ18" s="682"/>
      <c r="BR18" s="682"/>
      <c r="BS18" s="688" t="s">
        <v>136</v>
      </c>
      <c r="BT18" s="680"/>
      <c r="BU18" s="680"/>
      <c r="BV18" s="680"/>
      <c r="BW18" s="680"/>
      <c r="BX18" s="680"/>
      <c r="BY18" s="680"/>
      <c r="BZ18" s="680"/>
      <c r="CA18" s="680"/>
      <c r="CB18" s="689"/>
      <c r="CD18" s="694" t="s">
        <v>264</v>
      </c>
      <c r="CE18" s="695"/>
      <c r="CF18" s="695"/>
      <c r="CG18" s="695"/>
      <c r="CH18" s="695"/>
      <c r="CI18" s="695"/>
      <c r="CJ18" s="695"/>
      <c r="CK18" s="695"/>
      <c r="CL18" s="695"/>
      <c r="CM18" s="695"/>
      <c r="CN18" s="695"/>
      <c r="CO18" s="695"/>
      <c r="CP18" s="695"/>
      <c r="CQ18" s="696"/>
      <c r="CR18" s="679" t="s">
        <v>136</v>
      </c>
      <c r="CS18" s="680"/>
      <c r="CT18" s="680"/>
      <c r="CU18" s="680"/>
      <c r="CV18" s="680"/>
      <c r="CW18" s="680"/>
      <c r="CX18" s="680"/>
      <c r="CY18" s="681"/>
      <c r="CZ18" s="682" t="s">
        <v>136</v>
      </c>
      <c r="DA18" s="682"/>
      <c r="DB18" s="682"/>
      <c r="DC18" s="682"/>
      <c r="DD18" s="688" t="s">
        <v>136</v>
      </c>
      <c r="DE18" s="680"/>
      <c r="DF18" s="680"/>
      <c r="DG18" s="680"/>
      <c r="DH18" s="680"/>
      <c r="DI18" s="680"/>
      <c r="DJ18" s="680"/>
      <c r="DK18" s="680"/>
      <c r="DL18" s="680"/>
      <c r="DM18" s="680"/>
      <c r="DN18" s="680"/>
      <c r="DO18" s="680"/>
      <c r="DP18" s="681"/>
      <c r="DQ18" s="688" t="s">
        <v>136</v>
      </c>
      <c r="DR18" s="680"/>
      <c r="DS18" s="680"/>
      <c r="DT18" s="680"/>
      <c r="DU18" s="680"/>
      <c r="DV18" s="680"/>
      <c r="DW18" s="680"/>
      <c r="DX18" s="680"/>
      <c r="DY18" s="680"/>
      <c r="DZ18" s="680"/>
      <c r="EA18" s="680"/>
      <c r="EB18" s="680"/>
      <c r="EC18" s="689"/>
    </row>
    <row r="19" spans="2:133" ht="11.25" customHeight="1" x14ac:dyDescent="0.15">
      <c r="B19" s="676" t="s">
        <v>265</v>
      </c>
      <c r="C19" s="677"/>
      <c r="D19" s="677"/>
      <c r="E19" s="677"/>
      <c r="F19" s="677"/>
      <c r="G19" s="677"/>
      <c r="H19" s="677"/>
      <c r="I19" s="677"/>
      <c r="J19" s="677"/>
      <c r="K19" s="677"/>
      <c r="L19" s="677"/>
      <c r="M19" s="677"/>
      <c r="N19" s="677"/>
      <c r="O19" s="677"/>
      <c r="P19" s="677"/>
      <c r="Q19" s="678"/>
      <c r="R19" s="679">
        <v>3138028</v>
      </c>
      <c r="S19" s="680"/>
      <c r="T19" s="680"/>
      <c r="U19" s="680"/>
      <c r="V19" s="680"/>
      <c r="W19" s="680"/>
      <c r="X19" s="680"/>
      <c r="Y19" s="681"/>
      <c r="Z19" s="682">
        <v>43.2</v>
      </c>
      <c r="AA19" s="682"/>
      <c r="AB19" s="682"/>
      <c r="AC19" s="682"/>
      <c r="AD19" s="683">
        <v>3138028</v>
      </c>
      <c r="AE19" s="683"/>
      <c r="AF19" s="683"/>
      <c r="AG19" s="683"/>
      <c r="AH19" s="683"/>
      <c r="AI19" s="683"/>
      <c r="AJ19" s="683"/>
      <c r="AK19" s="683"/>
      <c r="AL19" s="684">
        <v>74.7</v>
      </c>
      <c r="AM19" s="685"/>
      <c r="AN19" s="685"/>
      <c r="AO19" s="686"/>
      <c r="AP19" s="676" t="s">
        <v>266</v>
      </c>
      <c r="AQ19" s="677"/>
      <c r="AR19" s="677"/>
      <c r="AS19" s="677"/>
      <c r="AT19" s="677"/>
      <c r="AU19" s="677"/>
      <c r="AV19" s="677"/>
      <c r="AW19" s="677"/>
      <c r="AX19" s="677"/>
      <c r="AY19" s="677"/>
      <c r="AZ19" s="677"/>
      <c r="BA19" s="677"/>
      <c r="BB19" s="677"/>
      <c r="BC19" s="677"/>
      <c r="BD19" s="677"/>
      <c r="BE19" s="677"/>
      <c r="BF19" s="678"/>
      <c r="BG19" s="679">
        <v>1225</v>
      </c>
      <c r="BH19" s="680"/>
      <c r="BI19" s="680"/>
      <c r="BJ19" s="680"/>
      <c r="BK19" s="680"/>
      <c r="BL19" s="680"/>
      <c r="BM19" s="680"/>
      <c r="BN19" s="681"/>
      <c r="BO19" s="682">
        <v>0.1</v>
      </c>
      <c r="BP19" s="682"/>
      <c r="BQ19" s="682"/>
      <c r="BR19" s="682"/>
      <c r="BS19" s="688" t="s">
        <v>136</v>
      </c>
      <c r="BT19" s="680"/>
      <c r="BU19" s="680"/>
      <c r="BV19" s="680"/>
      <c r="BW19" s="680"/>
      <c r="BX19" s="680"/>
      <c r="BY19" s="680"/>
      <c r="BZ19" s="680"/>
      <c r="CA19" s="680"/>
      <c r="CB19" s="689"/>
      <c r="CD19" s="694" t="s">
        <v>267</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136</v>
      </c>
      <c r="DA19" s="682"/>
      <c r="DB19" s="682"/>
      <c r="DC19" s="682"/>
      <c r="DD19" s="688" t="s">
        <v>136</v>
      </c>
      <c r="DE19" s="680"/>
      <c r="DF19" s="680"/>
      <c r="DG19" s="680"/>
      <c r="DH19" s="680"/>
      <c r="DI19" s="680"/>
      <c r="DJ19" s="680"/>
      <c r="DK19" s="680"/>
      <c r="DL19" s="680"/>
      <c r="DM19" s="680"/>
      <c r="DN19" s="680"/>
      <c r="DO19" s="680"/>
      <c r="DP19" s="681"/>
      <c r="DQ19" s="688" t="s">
        <v>136</v>
      </c>
      <c r="DR19" s="680"/>
      <c r="DS19" s="680"/>
      <c r="DT19" s="680"/>
      <c r="DU19" s="680"/>
      <c r="DV19" s="680"/>
      <c r="DW19" s="680"/>
      <c r="DX19" s="680"/>
      <c r="DY19" s="680"/>
      <c r="DZ19" s="680"/>
      <c r="EA19" s="680"/>
      <c r="EB19" s="680"/>
      <c r="EC19" s="689"/>
    </row>
    <row r="20" spans="2:133" ht="11.25" customHeight="1" x14ac:dyDescent="0.15">
      <c r="B20" s="676" t="s">
        <v>268</v>
      </c>
      <c r="C20" s="677"/>
      <c r="D20" s="677"/>
      <c r="E20" s="677"/>
      <c r="F20" s="677"/>
      <c r="G20" s="677"/>
      <c r="H20" s="677"/>
      <c r="I20" s="677"/>
      <c r="J20" s="677"/>
      <c r="K20" s="677"/>
      <c r="L20" s="677"/>
      <c r="M20" s="677"/>
      <c r="N20" s="677"/>
      <c r="O20" s="677"/>
      <c r="P20" s="677"/>
      <c r="Q20" s="678"/>
      <c r="R20" s="679">
        <v>413805</v>
      </c>
      <c r="S20" s="680"/>
      <c r="T20" s="680"/>
      <c r="U20" s="680"/>
      <c r="V20" s="680"/>
      <c r="W20" s="680"/>
      <c r="X20" s="680"/>
      <c r="Y20" s="681"/>
      <c r="Z20" s="682">
        <v>5.7</v>
      </c>
      <c r="AA20" s="682"/>
      <c r="AB20" s="682"/>
      <c r="AC20" s="682"/>
      <c r="AD20" s="683" t="s">
        <v>136</v>
      </c>
      <c r="AE20" s="683"/>
      <c r="AF20" s="683"/>
      <c r="AG20" s="683"/>
      <c r="AH20" s="683"/>
      <c r="AI20" s="683"/>
      <c r="AJ20" s="683"/>
      <c r="AK20" s="683"/>
      <c r="AL20" s="684" t="s">
        <v>136</v>
      </c>
      <c r="AM20" s="685"/>
      <c r="AN20" s="685"/>
      <c r="AO20" s="686"/>
      <c r="AP20" s="676" t="s">
        <v>269</v>
      </c>
      <c r="AQ20" s="677"/>
      <c r="AR20" s="677"/>
      <c r="AS20" s="677"/>
      <c r="AT20" s="677"/>
      <c r="AU20" s="677"/>
      <c r="AV20" s="677"/>
      <c r="AW20" s="677"/>
      <c r="AX20" s="677"/>
      <c r="AY20" s="677"/>
      <c r="AZ20" s="677"/>
      <c r="BA20" s="677"/>
      <c r="BB20" s="677"/>
      <c r="BC20" s="677"/>
      <c r="BD20" s="677"/>
      <c r="BE20" s="677"/>
      <c r="BF20" s="678"/>
      <c r="BG20" s="679">
        <v>1225</v>
      </c>
      <c r="BH20" s="680"/>
      <c r="BI20" s="680"/>
      <c r="BJ20" s="680"/>
      <c r="BK20" s="680"/>
      <c r="BL20" s="680"/>
      <c r="BM20" s="680"/>
      <c r="BN20" s="681"/>
      <c r="BO20" s="682">
        <v>0.1</v>
      </c>
      <c r="BP20" s="682"/>
      <c r="BQ20" s="682"/>
      <c r="BR20" s="682"/>
      <c r="BS20" s="688" t="s">
        <v>136</v>
      </c>
      <c r="BT20" s="680"/>
      <c r="BU20" s="680"/>
      <c r="BV20" s="680"/>
      <c r="BW20" s="680"/>
      <c r="BX20" s="680"/>
      <c r="BY20" s="680"/>
      <c r="BZ20" s="680"/>
      <c r="CA20" s="680"/>
      <c r="CB20" s="689"/>
      <c r="CD20" s="694" t="s">
        <v>270</v>
      </c>
      <c r="CE20" s="695"/>
      <c r="CF20" s="695"/>
      <c r="CG20" s="695"/>
      <c r="CH20" s="695"/>
      <c r="CI20" s="695"/>
      <c r="CJ20" s="695"/>
      <c r="CK20" s="695"/>
      <c r="CL20" s="695"/>
      <c r="CM20" s="695"/>
      <c r="CN20" s="695"/>
      <c r="CO20" s="695"/>
      <c r="CP20" s="695"/>
      <c r="CQ20" s="696"/>
      <c r="CR20" s="679">
        <v>7157151</v>
      </c>
      <c r="CS20" s="680"/>
      <c r="CT20" s="680"/>
      <c r="CU20" s="680"/>
      <c r="CV20" s="680"/>
      <c r="CW20" s="680"/>
      <c r="CX20" s="680"/>
      <c r="CY20" s="681"/>
      <c r="CZ20" s="682">
        <v>100</v>
      </c>
      <c r="DA20" s="682"/>
      <c r="DB20" s="682"/>
      <c r="DC20" s="682"/>
      <c r="DD20" s="688">
        <v>372451</v>
      </c>
      <c r="DE20" s="680"/>
      <c r="DF20" s="680"/>
      <c r="DG20" s="680"/>
      <c r="DH20" s="680"/>
      <c r="DI20" s="680"/>
      <c r="DJ20" s="680"/>
      <c r="DK20" s="680"/>
      <c r="DL20" s="680"/>
      <c r="DM20" s="680"/>
      <c r="DN20" s="680"/>
      <c r="DO20" s="680"/>
      <c r="DP20" s="681"/>
      <c r="DQ20" s="688">
        <v>5550348</v>
      </c>
      <c r="DR20" s="680"/>
      <c r="DS20" s="680"/>
      <c r="DT20" s="680"/>
      <c r="DU20" s="680"/>
      <c r="DV20" s="680"/>
      <c r="DW20" s="680"/>
      <c r="DX20" s="680"/>
      <c r="DY20" s="680"/>
      <c r="DZ20" s="680"/>
      <c r="EA20" s="680"/>
      <c r="EB20" s="680"/>
      <c r="EC20" s="689"/>
    </row>
    <row r="21" spans="2:133" ht="11.25" customHeight="1" x14ac:dyDescent="0.15">
      <c r="B21" s="676" t="s">
        <v>271</v>
      </c>
      <c r="C21" s="677"/>
      <c r="D21" s="677"/>
      <c r="E21" s="677"/>
      <c r="F21" s="677"/>
      <c r="G21" s="677"/>
      <c r="H21" s="677"/>
      <c r="I21" s="677"/>
      <c r="J21" s="677"/>
      <c r="K21" s="677"/>
      <c r="L21" s="677"/>
      <c r="M21" s="677"/>
      <c r="N21" s="677"/>
      <c r="O21" s="677"/>
      <c r="P21" s="677"/>
      <c r="Q21" s="678"/>
      <c r="R21" s="679" t="s">
        <v>136</v>
      </c>
      <c r="S21" s="680"/>
      <c r="T21" s="680"/>
      <c r="U21" s="680"/>
      <c r="V21" s="680"/>
      <c r="W21" s="680"/>
      <c r="X21" s="680"/>
      <c r="Y21" s="681"/>
      <c r="Z21" s="682" t="s">
        <v>136</v>
      </c>
      <c r="AA21" s="682"/>
      <c r="AB21" s="682"/>
      <c r="AC21" s="682"/>
      <c r="AD21" s="683" t="s">
        <v>136</v>
      </c>
      <c r="AE21" s="683"/>
      <c r="AF21" s="683"/>
      <c r="AG21" s="683"/>
      <c r="AH21" s="683"/>
      <c r="AI21" s="683"/>
      <c r="AJ21" s="683"/>
      <c r="AK21" s="683"/>
      <c r="AL21" s="684" t="s">
        <v>136</v>
      </c>
      <c r="AM21" s="685"/>
      <c r="AN21" s="685"/>
      <c r="AO21" s="686"/>
      <c r="AP21" s="697" t="s">
        <v>272</v>
      </c>
      <c r="AQ21" s="698"/>
      <c r="AR21" s="698"/>
      <c r="AS21" s="698"/>
      <c r="AT21" s="698"/>
      <c r="AU21" s="698"/>
      <c r="AV21" s="698"/>
      <c r="AW21" s="698"/>
      <c r="AX21" s="698"/>
      <c r="AY21" s="698"/>
      <c r="AZ21" s="698"/>
      <c r="BA21" s="698"/>
      <c r="BB21" s="698"/>
      <c r="BC21" s="698"/>
      <c r="BD21" s="698"/>
      <c r="BE21" s="698"/>
      <c r="BF21" s="699"/>
      <c r="BG21" s="679">
        <v>1225</v>
      </c>
      <c r="BH21" s="680"/>
      <c r="BI21" s="680"/>
      <c r="BJ21" s="680"/>
      <c r="BK21" s="680"/>
      <c r="BL21" s="680"/>
      <c r="BM21" s="680"/>
      <c r="BN21" s="681"/>
      <c r="BO21" s="682">
        <v>0.1</v>
      </c>
      <c r="BP21" s="682"/>
      <c r="BQ21" s="682"/>
      <c r="BR21" s="682"/>
      <c r="BS21" s="688" t="s">
        <v>136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273</v>
      </c>
      <c r="C22" s="677"/>
      <c r="D22" s="677"/>
      <c r="E22" s="677"/>
      <c r="F22" s="677"/>
      <c r="G22" s="677"/>
      <c r="H22" s="677"/>
      <c r="I22" s="677"/>
      <c r="J22" s="677"/>
      <c r="K22" s="677"/>
      <c r="L22" s="677"/>
      <c r="M22" s="677"/>
      <c r="N22" s="677"/>
      <c r="O22" s="677"/>
      <c r="P22" s="677"/>
      <c r="Q22" s="678"/>
      <c r="R22" s="679">
        <v>4597491</v>
      </c>
      <c r="S22" s="680"/>
      <c r="T22" s="680"/>
      <c r="U22" s="680"/>
      <c r="V22" s="680"/>
      <c r="W22" s="680"/>
      <c r="X22" s="680"/>
      <c r="Y22" s="681"/>
      <c r="Z22" s="682">
        <v>63.2</v>
      </c>
      <c r="AA22" s="682"/>
      <c r="AB22" s="682"/>
      <c r="AC22" s="682"/>
      <c r="AD22" s="683">
        <v>4183686</v>
      </c>
      <c r="AE22" s="683"/>
      <c r="AF22" s="683"/>
      <c r="AG22" s="683"/>
      <c r="AH22" s="683"/>
      <c r="AI22" s="683"/>
      <c r="AJ22" s="683"/>
      <c r="AK22" s="683"/>
      <c r="AL22" s="684">
        <v>99.6</v>
      </c>
      <c r="AM22" s="685"/>
      <c r="AN22" s="685"/>
      <c r="AO22" s="686"/>
      <c r="AP22" s="697" t="s">
        <v>274</v>
      </c>
      <c r="AQ22" s="698"/>
      <c r="AR22" s="698"/>
      <c r="AS22" s="698"/>
      <c r="AT22" s="698"/>
      <c r="AU22" s="698"/>
      <c r="AV22" s="698"/>
      <c r="AW22" s="698"/>
      <c r="AX22" s="698"/>
      <c r="AY22" s="698"/>
      <c r="AZ22" s="698"/>
      <c r="BA22" s="698"/>
      <c r="BB22" s="698"/>
      <c r="BC22" s="698"/>
      <c r="BD22" s="698"/>
      <c r="BE22" s="698"/>
      <c r="BF22" s="699"/>
      <c r="BG22" s="679" t="s">
        <v>136</v>
      </c>
      <c r="BH22" s="680"/>
      <c r="BI22" s="680"/>
      <c r="BJ22" s="680"/>
      <c r="BK22" s="680"/>
      <c r="BL22" s="680"/>
      <c r="BM22" s="680"/>
      <c r="BN22" s="681"/>
      <c r="BO22" s="682" t="s">
        <v>136</v>
      </c>
      <c r="BP22" s="682"/>
      <c r="BQ22" s="682"/>
      <c r="BR22" s="682"/>
      <c r="BS22" s="688" t="s">
        <v>136</v>
      </c>
      <c r="BT22" s="680"/>
      <c r="BU22" s="680"/>
      <c r="BV22" s="680"/>
      <c r="BW22" s="680"/>
      <c r="BX22" s="680"/>
      <c r="BY22" s="680"/>
      <c r="BZ22" s="680"/>
      <c r="CA22" s="680"/>
      <c r="CB22" s="689"/>
      <c r="CD22" s="661" t="s">
        <v>275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276</v>
      </c>
      <c r="C23" s="677"/>
      <c r="D23" s="677"/>
      <c r="E23" s="677"/>
      <c r="F23" s="677"/>
      <c r="G23" s="677"/>
      <c r="H23" s="677"/>
      <c r="I23" s="677"/>
      <c r="J23" s="677"/>
      <c r="K23" s="677"/>
      <c r="L23" s="677"/>
      <c r="M23" s="677"/>
      <c r="N23" s="677"/>
      <c r="O23" s="677"/>
      <c r="P23" s="677"/>
      <c r="Q23" s="678"/>
      <c r="R23" s="679">
        <v>1115</v>
      </c>
      <c r="S23" s="680"/>
      <c r="T23" s="680"/>
      <c r="U23" s="680"/>
      <c r="V23" s="680"/>
      <c r="W23" s="680"/>
      <c r="X23" s="680"/>
      <c r="Y23" s="681"/>
      <c r="Z23" s="682">
        <v>0</v>
      </c>
      <c r="AA23" s="682"/>
      <c r="AB23" s="682"/>
      <c r="AC23" s="682"/>
      <c r="AD23" s="683">
        <v>1115</v>
      </c>
      <c r="AE23" s="683"/>
      <c r="AF23" s="683"/>
      <c r="AG23" s="683"/>
      <c r="AH23" s="683"/>
      <c r="AI23" s="683"/>
      <c r="AJ23" s="683"/>
      <c r="AK23" s="683"/>
      <c r="AL23" s="684">
        <v>0</v>
      </c>
      <c r="AM23" s="685"/>
      <c r="AN23" s="685"/>
      <c r="AO23" s="686"/>
      <c r="AP23" s="697" t="s">
        <v>277</v>
      </c>
      <c r="AQ23" s="698"/>
      <c r="AR23" s="698"/>
      <c r="AS23" s="698"/>
      <c r="AT23" s="698"/>
      <c r="AU23" s="698"/>
      <c r="AV23" s="698"/>
      <c r="AW23" s="698"/>
      <c r="AX23" s="698"/>
      <c r="AY23" s="698"/>
      <c r="AZ23" s="698"/>
      <c r="BA23" s="698"/>
      <c r="BB23" s="698"/>
      <c r="BC23" s="698"/>
      <c r="BD23" s="698"/>
      <c r="BE23" s="698"/>
      <c r="BF23" s="699"/>
      <c r="BG23" s="679" t="s">
        <v>136</v>
      </c>
      <c r="BH23" s="680"/>
      <c r="BI23" s="680"/>
      <c r="BJ23" s="680"/>
      <c r="BK23" s="680"/>
      <c r="BL23" s="680"/>
      <c r="BM23" s="680"/>
      <c r="BN23" s="681"/>
      <c r="BO23" s="682" t="s">
        <v>136</v>
      </c>
      <c r="BP23" s="682"/>
      <c r="BQ23" s="682"/>
      <c r="BR23" s="682"/>
      <c r="BS23" s="688" t="s">
        <v>136</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278</v>
      </c>
      <c r="CS23" s="662"/>
      <c r="CT23" s="662"/>
      <c r="CU23" s="662"/>
      <c r="CV23" s="662"/>
      <c r="CW23" s="662"/>
      <c r="CX23" s="662"/>
      <c r="CY23" s="663"/>
      <c r="CZ23" s="661" t="s">
        <v>279</v>
      </c>
      <c r="DA23" s="662"/>
      <c r="DB23" s="662"/>
      <c r="DC23" s="663"/>
      <c r="DD23" s="661" t="s">
        <v>280</v>
      </c>
      <c r="DE23" s="662"/>
      <c r="DF23" s="662"/>
      <c r="DG23" s="662"/>
      <c r="DH23" s="662"/>
      <c r="DI23" s="662"/>
      <c r="DJ23" s="662"/>
      <c r="DK23" s="663"/>
      <c r="DL23" s="709" t="s">
        <v>281</v>
      </c>
      <c r="DM23" s="710"/>
      <c r="DN23" s="710"/>
      <c r="DO23" s="710"/>
      <c r="DP23" s="710"/>
      <c r="DQ23" s="710"/>
      <c r="DR23" s="710"/>
      <c r="DS23" s="710"/>
      <c r="DT23" s="710"/>
      <c r="DU23" s="710"/>
      <c r="DV23" s="711"/>
      <c r="DW23" s="661" t="s">
        <v>282</v>
      </c>
      <c r="DX23" s="662"/>
      <c r="DY23" s="662"/>
      <c r="DZ23" s="662"/>
      <c r="EA23" s="662"/>
      <c r="EB23" s="662"/>
      <c r="EC23" s="663"/>
    </row>
    <row r="24" spans="2:133" ht="11.25" customHeight="1" x14ac:dyDescent="0.15">
      <c r="B24" s="676" t="s">
        <v>283</v>
      </c>
      <c r="C24" s="677"/>
      <c r="D24" s="677"/>
      <c r="E24" s="677"/>
      <c r="F24" s="677"/>
      <c r="G24" s="677"/>
      <c r="H24" s="677"/>
      <c r="I24" s="677"/>
      <c r="J24" s="677"/>
      <c r="K24" s="677"/>
      <c r="L24" s="677"/>
      <c r="M24" s="677"/>
      <c r="N24" s="677"/>
      <c r="O24" s="677"/>
      <c r="P24" s="677"/>
      <c r="Q24" s="678"/>
      <c r="R24" s="679">
        <v>11109</v>
      </c>
      <c r="S24" s="680"/>
      <c r="T24" s="680"/>
      <c r="U24" s="680"/>
      <c r="V24" s="680"/>
      <c r="W24" s="680"/>
      <c r="X24" s="680"/>
      <c r="Y24" s="681"/>
      <c r="Z24" s="682">
        <v>0.2</v>
      </c>
      <c r="AA24" s="682"/>
      <c r="AB24" s="682"/>
      <c r="AC24" s="682"/>
      <c r="AD24" s="683" t="s">
        <v>136</v>
      </c>
      <c r="AE24" s="683"/>
      <c r="AF24" s="683"/>
      <c r="AG24" s="683"/>
      <c r="AH24" s="683"/>
      <c r="AI24" s="683"/>
      <c r="AJ24" s="683"/>
      <c r="AK24" s="683"/>
      <c r="AL24" s="684" t="s">
        <v>136</v>
      </c>
      <c r="AM24" s="685"/>
      <c r="AN24" s="685"/>
      <c r="AO24" s="686"/>
      <c r="AP24" s="697" t="s">
        <v>284</v>
      </c>
      <c r="AQ24" s="698"/>
      <c r="AR24" s="698"/>
      <c r="AS24" s="698"/>
      <c r="AT24" s="698"/>
      <c r="AU24" s="698"/>
      <c r="AV24" s="698"/>
      <c r="AW24" s="698"/>
      <c r="AX24" s="698"/>
      <c r="AY24" s="698"/>
      <c r="AZ24" s="698"/>
      <c r="BA24" s="698"/>
      <c r="BB24" s="698"/>
      <c r="BC24" s="698"/>
      <c r="BD24" s="698"/>
      <c r="BE24" s="698"/>
      <c r="BF24" s="699"/>
      <c r="BG24" s="679" t="s">
        <v>136</v>
      </c>
      <c r="BH24" s="680"/>
      <c r="BI24" s="680"/>
      <c r="BJ24" s="680"/>
      <c r="BK24" s="680"/>
      <c r="BL24" s="680"/>
      <c r="BM24" s="680"/>
      <c r="BN24" s="681"/>
      <c r="BO24" s="682" t="s">
        <v>136</v>
      </c>
      <c r="BP24" s="682"/>
      <c r="BQ24" s="682"/>
      <c r="BR24" s="682"/>
      <c r="BS24" s="688" t="s">
        <v>136</v>
      </c>
      <c r="BT24" s="680"/>
      <c r="BU24" s="680"/>
      <c r="BV24" s="680"/>
      <c r="BW24" s="680"/>
      <c r="BX24" s="680"/>
      <c r="BY24" s="680"/>
      <c r="BZ24" s="680"/>
      <c r="CA24" s="680"/>
      <c r="CB24" s="689"/>
      <c r="CD24" s="690" t="s">
        <v>285</v>
      </c>
      <c r="CE24" s="691"/>
      <c r="CF24" s="691"/>
      <c r="CG24" s="691"/>
      <c r="CH24" s="691"/>
      <c r="CI24" s="691"/>
      <c r="CJ24" s="691"/>
      <c r="CK24" s="691"/>
      <c r="CL24" s="691"/>
      <c r="CM24" s="691"/>
      <c r="CN24" s="691"/>
      <c r="CO24" s="691"/>
      <c r="CP24" s="691"/>
      <c r="CQ24" s="692"/>
      <c r="CR24" s="668">
        <v>2691169</v>
      </c>
      <c r="CS24" s="669"/>
      <c r="CT24" s="669"/>
      <c r="CU24" s="669"/>
      <c r="CV24" s="669"/>
      <c r="CW24" s="669"/>
      <c r="CX24" s="669"/>
      <c r="CY24" s="670"/>
      <c r="CZ24" s="673">
        <v>37.6</v>
      </c>
      <c r="DA24" s="674"/>
      <c r="DB24" s="674"/>
      <c r="DC24" s="693"/>
      <c r="DD24" s="712">
        <v>2343381</v>
      </c>
      <c r="DE24" s="669"/>
      <c r="DF24" s="669"/>
      <c r="DG24" s="669"/>
      <c r="DH24" s="669"/>
      <c r="DI24" s="669"/>
      <c r="DJ24" s="669"/>
      <c r="DK24" s="670"/>
      <c r="DL24" s="712">
        <v>2286156</v>
      </c>
      <c r="DM24" s="669"/>
      <c r="DN24" s="669"/>
      <c r="DO24" s="669"/>
      <c r="DP24" s="669"/>
      <c r="DQ24" s="669"/>
      <c r="DR24" s="669"/>
      <c r="DS24" s="669"/>
      <c r="DT24" s="669"/>
      <c r="DU24" s="669"/>
      <c r="DV24" s="670"/>
      <c r="DW24" s="673">
        <v>52.3</v>
      </c>
      <c r="DX24" s="674"/>
      <c r="DY24" s="674"/>
      <c r="DZ24" s="674"/>
      <c r="EA24" s="674"/>
      <c r="EB24" s="674"/>
      <c r="EC24" s="675"/>
    </row>
    <row r="25" spans="2:133" ht="11.25" customHeight="1" x14ac:dyDescent="0.15">
      <c r="B25" s="676" t="s">
        <v>286</v>
      </c>
      <c r="C25" s="677"/>
      <c r="D25" s="677"/>
      <c r="E25" s="677"/>
      <c r="F25" s="677"/>
      <c r="G25" s="677"/>
      <c r="H25" s="677"/>
      <c r="I25" s="677"/>
      <c r="J25" s="677"/>
      <c r="K25" s="677"/>
      <c r="L25" s="677"/>
      <c r="M25" s="677"/>
      <c r="N25" s="677"/>
      <c r="O25" s="677"/>
      <c r="P25" s="677"/>
      <c r="Q25" s="678"/>
      <c r="R25" s="679">
        <v>54467</v>
      </c>
      <c r="S25" s="680"/>
      <c r="T25" s="680"/>
      <c r="U25" s="680"/>
      <c r="V25" s="680"/>
      <c r="W25" s="680"/>
      <c r="X25" s="680"/>
      <c r="Y25" s="681"/>
      <c r="Z25" s="682">
        <v>0.7</v>
      </c>
      <c r="AA25" s="682"/>
      <c r="AB25" s="682"/>
      <c r="AC25" s="682"/>
      <c r="AD25" s="683" t="s">
        <v>136</v>
      </c>
      <c r="AE25" s="683"/>
      <c r="AF25" s="683"/>
      <c r="AG25" s="683"/>
      <c r="AH25" s="683"/>
      <c r="AI25" s="683"/>
      <c r="AJ25" s="683"/>
      <c r="AK25" s="683"/>
      <c r="AL25" s="684" t="s">
        <v>136</v>
      </c>
      <c r="AM25" s="685"/>
      <c r="AN25" s="685"/>
      <c r="AO25" s="686"/>
      <c r="AP25" s="697" t="s">
        <v>287</v>
      </c>
      <c r="AQ25" s="698"/>
      <c r="AR25" s="698"/>
      <c r="AS25" s="698"/>
      <c r="AT25" s="698"/>
      <c r="AU25" s="698"/>
      <c r="AV25" s="698"/>
      <c r="AW25" s="698"/>
      <c r="AX25" s="698"/>
      <c r="AY25" s="698"/>
      <c r="AZ25" s="698"/>
      <c r="BA25" s="698"/>
      <c r="BB25" s="698"/>
      <c r="BC25" s="698"/>
      <c r="BD25" s="698"/>
      <c r="BE25" s="698"/>
      <c r="BF25" s="699"/>
      <c r="BG25" s="679" t="s">
        <v>136</v>
      </c>
      <c r="BH25" s="680"/>
      <c r="BI25" s="680"/>
      <c r="BJ25" s="680"/>
      <c r="BK25" s="680"/>
      <c r="BL25" s="680"/>
      <c r="BM25" s="680"/>
      <c r="BN25" s="681"/>
      <c r="BO25" s="682" t="s">
        <v>136</v>
      </c>
      <c r="BP25" s="682"/>
      <c r="BQ25" s="682"/>
      <c r="BR25" s="682"/>
      <c r="BS25" s="688" t="s">
        <v>136</v>
      </c>
      <c r="BT25" s="680"/>
      <c r="BU25" s="680"/>
      <c r="BV25" s="680"/>
      <c r="BW25" s="680"/>
      <c r="BX25" s="680"/>
      <c r="BY25" s="680"/>
      <c r="BZ25" s="680"/>
      <c r="CA25" s="680"/>
      <c r="CB25" s="689"/>
      <c r="CD25" s="694" t="s">
        <v>288</v>
      </c>
      <c r="CE25" s="695"/>
      <c r="CF25" s="695"/>
      <c r="CG25" s="695"/>
      <c r="CH25" s="695"/>
      <c r="CI25" s="695"/>
      <c r="CJ25" s="695"/>
      <c r="CK25" s="695"/>
      <c r="CL25" s="695"/>
      <c r="CM25" s="695"/>
      <c r="CN25" s="695"/>
      <c r="CO25" s="695"/>
      <c r="CP25" s="695"/>
      <c r="CQ25" s="696"/>
      <c r="CR25" s="679">
        <v>1350203</v>
      </c>
      <c r="CS25" s="715"/>
      <c r="CT25" s="715"/>
      <c r="CU25" s="715"/>
      <c r="CV25" s="715"/>
      <c r="CW25" s="715"/>
      <c r="CX25" s="715"/>
      <c r="CY25" s="716"/>
      <c r="CZ25" s="684">
        <v>18.899999999999999</v>
      </c>
      <c r="DA25" s="713"/>
      <c r="DB25" s="713"/>
      <c r="DC25" s="717"/>
      <c r="DD25" s="688">
        <v>1281926</v>
      </c>
      <c r="DE25" s="715"/>
      <c r="DF25" s="715"/>
      <c r="DG25" s="715"/>
      <c r="DH25" s="715"/>
      <c r="DI25" s="715"/>
      <c r="DJ25" s="715"/>
      <c r="DK25" s="716"/>
      <c r="DL25" s="688">
        <v>1275804</v>
      </c>
      <c r="DM25" s="715"/>
      <c r="DN25" s="715"/>
      <c r="DO25" s="715"/>
      <c r="DP25" s="715"/>
      <c r="DQ25" s="715"/>
      <c r="DR25" s="715"/>
      <c r="DS25" s="715"/>
      <c r="DT25" s="715"/>
      <c r="DU25" s="715"/>
      <c r="DV25" s="716"/>
      <c r="DW25" s="684">
        <v>29.2</v>
      </c>
      <c r="DX25" s="713"/>
      <c r="DY25" s="713"/>
      <c r="DZ25" s="713"/>
      <c r="EA25" s="713"/>
      <c r="EB25" s="713"/>
      <c r="EC25" s="714"/>
    </row>
    <row r="26" spans="2:133" ht="11.25" customHeight="1" x14ac:dyDescent="0.15">
      <c r="B26" s="676" t="s">
        <v>289</v>
      </c>
      <c r="C26" s="677"/>
      <c r="D26" s="677"/>
      <c r="E26" s="677"/>
      <c r="F26" s="677"/>
      <c r="G26" s="677"/>
      <c r="H26" s="677"/>
      <c r="I26" s="677"/>
      <c r="J26" s="677"/>
      <c r="K26" s="677"/>
      <c r="L26" s="677"/>
      <c r="M26" s="677"/>
      <c r="N26" s="677"/>
      <c r="O26" s="677"/>
      <c r="P26" s="677"/>
      <c r="Q26" s="678"/>
      <c r="R26" s="679">
        <v>44668</v>
      </c>
      <c r="S26" s="680"/>
      <c r="T26" s="680"/>
      <c r="U26" s="680"/>
      <c r="V26" s="680"/>
      <c r="W26" s="680"/>
      <c r="X26" s="680"/>
      <c r="Y26" s="681"/>
      <c r="Z26" s="682">
        <v>0.6</v>
      </c>
      <c r="AA26" s="682"/>
      <c r="AB26" s="682"/>
      <c r="AC26" s="682"/>
      <c r="AD26" s="683" t="s">
        <v>136</v>
      </c>
      <c r="AE26" s="683"/>
      <c r="AF26" s="683"/>
      <c r="AG26" s="683"/>
      <c r="AH26" s="683"/>
      <c r="AI26" s="683"/>
      <c r="AJ26" s="683"/>
      <c r="AK26" s="683"/>
      <c r="AL26" s="684" t="s">
        <v>136</v>
      </c>
      <c r="AM26" s="685"/>
      <c r="AN26" s="685"/>
      <c r="AO26" s="686"/>
      <c r="AP26" s="697" t="s">
        <v>290</v>
      </c>
      <c r="AQ26" s="718"/>
      <c r="AR26" s="718"/>
      <c r="AS26" s="718"/>
      <c r="AT26" s="718"/>
      <c r="AU26" s="718"/>
      <c r="AV26" s="718"/>
      <c r="AW26" s="718"/>
      <c r="AX26" s="718"/>
      <c r="AY26" s="718"/>
      <c r="AZ26" s="718"/>
      <c r="BA26" s="718"/>
      <c r="BB26" s="718"/>
      <c r="BC26" s="718"/>
      <c r="BD26" s="718"/>
      <c r="BE26" s="718"/>
      <c r="BF26" s="699"/>
      <c r="BG26" s="679" t="s">
        <v>136</v>
      </c>
      <c r="BH26" s="680"/>
      <c r="BI26" s="680"/>
      <c r="BJ26" s="680"/>
      <c r="BK26" s="680"/>
      <c r="BL26" s="680"/>
      <c r="BM26" s="680"/>
      <c r="BN26" s="681"/>
      <c r="BO26" s="682" t="s">
        <v>136</v>
      </c>
      <c r="BP26" s="682"/>
      <c r="BQ26" s="682"/>
      <c r="BR26" s="682"/>
      <c r="BS26" s="688" t="s">
        <v>136</v>
      </c>
      <c r="BT26" s="680"/>
      <c r="BU26" s="680"/>
      <c r="BV26" s="680"/>
      <c r="BW26" s="680"/>
      <c r="BX26" s="680"/>
      <c r="BY26" s="680"/>
      <c r="BZ26" s="680"/>
      <c r="CA26" s="680"/>
      <c r="CB26" s="689"/>
      <c r="CD26" s="694" t="s">
        <v>291</v>
      </c>
      <c r="CE26" s="695"/>
      <c r="CF26" s="695"/>
      <c r="CG26" s="695"/>
      <c r="CH26" s="695"/>
      <c r="CI26" s="695"/>
      <c r="CJ26" s="695"/>
      <c r="CK26" s="695"/>
      <c r="CL26" s="695"/>
      <c r="CM26" s="695"/>
      <c r="CN26" s="695"/>
      <c r="CO26" s="695"/>
      <c r="CP26" s="695"/>
      <c r="CQ26" s="696"/>
      <c r="CR26" s="679">
        <v>849444</v>
      </c>
      <c r="CS26" s="680"/>
      <c r="CT26" s="680"/>
      <c r="CU26" s="680"/>
      <c r="CV26" s="680"/>
      <c r="CW26" s="680"/>
      <c r="CX26" s="680"/>
      <c r="CY26" s="681"/>
      <c r="CZ26" s="684">
        <v>11.9</v>
      </c>
      <c r="DA26" s="713"/>
      <c r="DB26" s="713"/>
      <c r="DC26" s="717"/>
      <c r="DD26" s="688">
        <v>799411</v>
      </c>
      <c r="DE26" s="680"/>
      <c r="DF26" s="680"/>
      <c r="DG26" s="680"/>
      <c r="DH26" s="680"/>
      <c r="DI26" s="680"/>
      <c r="DJ26" s="680"/>
      <c r="DK26" s="681"/>
      <c r="DL26" s="688" t="s">
        <v>136</v>
      </c>
      <c r="DM26" s="680"/>
      <c r="DN26" s="680"/>
      <c r="DO26" s="680"/>
      <c r="DP26" s="680"/>
      <c r="DQ26" s="680"/>
      <c r="DR26" s="680"/>
      <c r="DS26" s="680"/>
      <c r="DT26" s="680"/>
      <c r="DU26" s="680"/>
      <c r="DV26" s="681"/>
      <c r="DW26" s="684" t="s">
        <v>136</v>
      </c>
      <c r="DX26" s="713"/>
      <c r="DY26" s="713"/>
      <c r="DZ26" s="713"/>
      <c r="EA26" s="713"/>
      <c r="EB26" s="713"/>
      <c r="EC26" s="714"/>
    </row>
    <row r="27" spans="2:133" ht="11.25" customHeight="1" x14ac:dyDescent="0.15">
      <c r="B27" s="676" t="s">
        <v>292</v>
      </c>
      <c r="C27" s="677"/>
      <c r="D27" s="677"/>
      <c r="E27" s="677"/>
      <c r="F27" s="677"/>
      <c r="G27" s="677"/>
      <c r="H27" s="677"/>
      <c r="I27" s="677"/>
      <c r="J27" s="677"/>
      <c r="K27" s="677"/>
      <c r="L27" s="677"/>
      <c r="M27" s="677"/>
      <c r="N27" s="677"/>
      <c r="O27" s="677"/>
      <c r="P27" s="677"/>
      <c r="Q27" s="678"/>
      <c r="R27" s="679">
        <v>379884</v>
      </c>
      <c r="S27" s="680"/>
      <c r="T27" s="680"/>
      <c r="U27" s="680"/>
      <c r="V27" s="680"/>
      <c r="W27" s="680"/>
      <c r="X27" s="680"/>
      <c r="Y27" s="681"/>
      <c r="Z27" s="682">
        <v>5.2</v>
      </c>
      <c r="AA27" s="682"/>
      <c r="AB27" s="682"/>
      <c r="AC27" s="682"/>
      <c r="AD27" s="683" t="s">
        <v>136</v>
      </c>
      <c r="AE27" s="683"/>
      <c r="AF27" s="683"/>
      <c r="AG27" s="683"/>
      <c r="AH27" s="683"/>
      <c r="AI27" s="683"/>
      <c r="AJ27" s="683"/>
      <c r="AK27" s="683"/>
      <c r="AL27" s="684" t="s">
        <v>136</v>
      </c>
      <c r="AM27" s="685"/>
      <c r="AN27" s="685"/>
      <c r="AO27" s="686"/>
      <c r="AP27" s="676" t="s">
        <v>293</v>
      </c>
      <c r="AQ27" s="677"/>
      <c r="AR27" s="677"/>
      <c r="AS27" s="677"/>
      <c r="AT27" s="677"/>
      <c r="AU27" s="677"/>
      <c r="AV27" s="677"/>
      <c r="AW27" s="677"/>
      <c r="AX27" s="677"/>
      <c r="AY27" s="677"/>
      <c r="AZ27" s="677"/>
      <c r="BA27" s="677"/>
      <c r="BB27" s="677"/>
      <c r="BC27" s="677"/>
      <c r="BD27" s="677"/>
      <c r="BE27" s="677"/>
      <c r="BF27" s="678"/>
      <c r="BG27" s="679">
        <v>835401</v>
      </c>
      <c r="BH27" s="680"/>
      <c r="BI27" s="680"/>
      <c r="BJ27" s="680"/>
      <c r="BK27" s="680"/>
      <c r="BL27" s="680"/>
      <c r="BM27" s="680"/>
      <c r="BN27" s="681"/>
      <c r="BO27" s="682">
        <v>100</v>
      </c>
      <c r="BP27" s="682"/>
      <c r="BQ27" s="682"/>
      <c r="BR27" s="682"/>
      <c r="BS27" s="688" t="s">
        <v>136</v>
      </c>
      <c r="BT27" s="680"/>
      <c r="BU27" s="680"/>
      <c r="BV27" s="680"/>
      <c r="BW27" s="680"/>
      <c r="BX27" s="680"/>
      <c r="BY27" s="680"/>
      <c r="BZ27" s="680"/>
      <c r="CA27" s="680"/>
      <c r="CB27" s="689"/>
      <c r="CD27" s="694" t="s">
        <v>294</v>
      </c>
      <c r="CE27" s="695"/>
      <c r="CF27" s="695"/>
      <c r="CG27" s="695"/>
      <c r="CH27" s="695"/>
      <c r="CI27" s="695"/>
      <c r="CJ27" s="695"/>
      <c r="CK27" s="695"/>
      <c r="CL27" s="695"/>
      <c r="CM27" s="695"/>
      <c r="CN27" s="695"/>
      <c r="CO27" s="695"/>
      <c r="CP27" s="695"/>
      <c r="CQ27" s="696"/>
      <c r="CR27" s="679">
        <v>378987</v>
      </c>
      <c r="CS27" s="715"/>
      <c r="CT27" s="715"/>
      <c r="CU27" s="715"/>
      <c r="CV27" s="715"/>
      <c r="CW27" s="715"/>
      <c r="CX27" s="715"/>
      <c r="CY27" s="716"/>
      <c r="CZ27" s="684">
        <v>5.3</v>
      </c>
      <c r="DA27" s="713"/>
      <c r="DB27" s="713"/>
      <c r="DC27" s="717"/>
      <c r="DD27" s="688">
        <v>106767</v>
      </c>
      <c r="DE27" s="715"/>
      <c r="DF27" s="715"/>
      <c r="DG27" s="715"/>
      <c r="DH27" s="715"/>
      <c r="DI27" s="715"/>
      <c r="DJ27" s="715"/>
      <c r="DK27" s="716"/>
      <c r="DL27" s="688">
        <v>55664</v>
      </c>
      <c r="DM27" s="715"/>
      <c r="DN27" s="715"/>
      <c r="DO27" s="715"/>
      <c r="DP27" s="715"/>
      <c r="DQ27" s="715"/>
      <c r="DR27" s="715"/>
      <c r="DS27" s="715"/>
      <c r="DT27" s="715"/>
      <c r="DU27" s="715"/>
      <c r="DV27" s="716"/>
      <c r="DW27" s="684">
        <v>1.3</v>
      </c>
      <c r="DX27" s="713"/>
      <c r="DY27" s="713"/>
      <c r="DZ27" s="713"/>
      <c r="EA27" s="713"/>
      <c r="EB27" s="713"/>
      <c r="EC27" s="714"/>
    </row>
    <row r="28" spans="2:133" ht="11.25" customHeight="1" x14ac:dyDescent="0.15">
      <c r="B28" s="721" t="s">
        <v>295</v>
      </c>
      <c r="C28" s="722"/>
      <c r="D28" s="722"/>
      <c r="E28" s="722"/>
      <c r="F28" s="722"/>
      <c r="G28" s="722"/>
      <c r="H28" s="722"/>
      <c r="I28" s="722"/>
      <c r="J28" s="722"/>
      <c r="K28" s="722"/>
      <c r="L28" s="722"/>
      <c r="M28" s="722"/>
      <c r="N28" s="722"/>
      <c r="O28" s="722"/>
      <c r="P28" s="722"/>
      <c r="Q28" s="723"/>
      <c r="R28" s="679" t="s">
        <v>136</v>
      </c>
      <c r="S28" s="680"/>
      <c r="T28" s="680"/>
      <c r="U28" s="680"/>
      <c r="V28" s="680"/>
      <c r="W28" s="680"/>
      <c r="X28" s="680"/>
      <c r="Y28" s="681"/>
      <c r="Z28" s="682" t="s">
        <v>136</v>
      </c>
      <c r="AA28" s="682"/>
      <c r="AB28" s="682"/>
      <c r="AC28" s="682"/>
      <c r="AD28" s="683" t="s">
        <v>136</v>
      </c>
      <c r="AE28" s="683"/>
      <c r="AF28" s="683"/>
      <c r="AG28" s="683"/>
      <c r="AH28" s="683"/>
      <c r="AI28" s="683"/>
      <c r="AJ28" s="683"/>
      <c r="AK28" s="683"/>
      <c r="AL28" s="684" t="s">
        <v>136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296</v>
      </c>
      <c r="CE28" s="695"/>
      <c r="CF28" s="695"/>
      <c r="CG28" s="695"/>
      <c r="CH28" s="695"/>
      <c r="CI28" s="695"/>
      <c r="CJ28" s="695"/>
      <c r="CK28" s="695"/>
      <c r="CL28" s="695"/>
      <c r="CM28" s="695"/>
      <c r="CN28" s="695"/>
      <c r="CO28" s="695"/>
      <c r="CP28" s="695"/>
      <c r="CQ28" s="696"/>
      <c r="CR28" s="679">
        <v>961979</v>
      </c>
      <c r="CS28" s="680"/>
      <c r="CT28" s="680"/>
      <c r="CU28" s="680"/>
      <c r="CV28" s="680"/>
      <c r="CW28" s="680"/>
      <c r="CX28" s="680"/>
      <c r="CY28" s="681"/>
      <c r="CZ28" s="684">
        <v>13.4</v>
      </c>
      <c r="DA28" s="713"/>
      <c r="DB28" s="713"/>
      <c r="DC28" s="717"/>
      <c r="DD28" s="688">
        <v>954688</v>
      </c>
      <c r="DE28" s="680"/>
      <c r="DF28" s="680"/>
      <c r="DG28" s="680"/>
      <c r="DH28" s="680"/>
      <c r="DI28" s="680"/>
      <c r="DJ28" s="680"/>
      <c r="DK28" s="681"/>
      <c r="DL28" s="688">
        <v>954688</v>
      </c>
      <c r="DM28" s="680"/>
      <c r="DN28" s="680"/>
      <c r="DO28" s="680"/>
      <c r="DP28" s="680"/>
      <c r="DQ28" s="680"/>
      <c r="DR28" s="680"/>
      <c r="DS28" s="680"/>
      <c r="DT28" s="680"/>
      <c r="DU28" s="680"/>
      <c r="DV28" s="681"/>
      <c r="DW28" s="684">
        <v>21.8</v>
      </c>
      <c r="DX28" s="713"/>
      <c r="DY28" s="713"/>
      <c r="DZ28" s="713"/>
      <c r="EA28" s="713"/>
      <c r="EB28" s="713"/>
      <c r="EC28" s="714"/>
    </row>
    <row r="29" spans="2:133" ht="11.25" customHeight="1" x14ac:dyDescent="0.15">
      <c r="B29" s="676" t="s">
        <v>297</v>
      </c>
      <c r="C29" s="677"/>
      <c r="D29" s="677"/>
      <c r="E29" s="677"/>
      <c r="F29" s="677"/>
      <c r="G29" s="677"/>
      <c r="H29" s="677"/>
      <c r="I29" s="677"/>
      <c r="J29" s="677"/>
      <c r="K29" s="677"/>
      <c r="L29" s="677"/>
      <c r="M29" s="677"/>
      <c r="N29" s="677"/>
      <c r="O29" s="677"/>
      <c r="P29" s="677"/>
      <c r="Q29" s="678"/>
      <c r="R29" s="679">
        <v>398481</v>
      </c>
      <c r="S29" s="680"/>
      <c r="T29" s="680"/>
      <c r="U29" s="680"/>
      <c r="V29" s="680"/>
      <c r="W29" s="680"/>
      <c r="X29" s="680"/>
      <c r="Y29" s="681"/>
      <c r="Z29" s="682">
        <v>5.5</v>
      </c>
      <c r="AA29" s="682"/>
      <c r="AB29" s="682"/>
      <c r="AC29" s="682"/>
      <c r="AD29" s="683" t="s">
        <v>136</v>
      </c>
      <c r="AE29" s="683"/>
      <c r="AF29" s="683"/>
      <c r="AG29" s="683"/>
      <c r="AH29" s="683"/>
      <c r="AI29" s="683"/>
      <c r="AJ29" s="683"/>
      <c r="AK29" s="683"/>
      <c r="AL29" s="684" t="s">
        <v>136</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298</v>
      </c>
      <c r="BH29" s="719"/>
      <c r="BI29" s="719"/>
      <c r="BJ29" s="719"/>
      <c r="BK29" s="719"/>
      <c r="BL29" s="719"/>
      <c r="BM29" s="719"/>
      <c r="BN29" s="719"/>
      <c r="BO29" s="719"/>
      <c r="BP29" s="719"/>
      <c r="BQ29" s="720"/>
      <c r="BR29" s="658" t="s">
        <v>299</v>
      </c>
      <c r="BS29" s="719"/>
      <c r="BT29" s="719"/>
      <c r="BU29" s="719"/>
      <c r="BV29" s="719"/>
      <c r="BW29" s="719"/>
      <c r="BX29" s="719"/>
      <c r="BY29" s="719"/>
      <c r="BZ29" s="719"/>
      <c r="CA29" s="719"/>
      <c r="CB29" s="720"/>
      <c r="CD29" s="742" t="s">
        <v>300</v>
      </c>
      <c r="CE29" s="743"/>
      <c r="CF29" s="694" t="s">
        <v>69</v>
      </c>
      <c r="CG29" s="695"/>
      <c r="CH29" s="695"/>
      <c r="CI29" s="695"/>
      <c r="CJ29" s="695"/>
      <c r="CK29" s="695"/>
      <c r="CL29" s="695"/>
      <c r="CM29" s="695"/>
      <c r="CN29" s="695"/>
      <c r="CO29" s="695"/>
      <c r="CP29" s="695"/>
      <c r="CQ29" s="696"/>
      <c r="CR29" s="679">
        <v>961979</v>
      </c>
      <c r="CS29" s="715"/>
      <c r="CT29" s="715"/>
      <c r="CU29" s="715"/>
      <c r="CV29" s="715"/>
      <c r="CW29" s="715"/>
      <c r="CX29" s="715"/>
      <c r="CY29" s="716"/>
      <c r="CZ29" s="684">
        <v>13.4</v>
      </c>
      <c r="DA29" s="713"/>
      <c r="DB29" s="713"/>
      <c r="DC29" s="717"/>
      <c r="DD29" s="688">
        <v>954688</v>
      </c>
      <c r="DE29" s="715"/>
      <c r="DF29" s="715"/>
      <c r="DG29" s="715"/>
      <c r="DH29" s="715"/>
      <c r="DI29" s="715"/>
      <c r="DJ29" s="715"/>
      <c r="DK29" s="716"/>
      <c r="DL29" s="688">
        <v>954688</v>
      </c>
      <c r="DM29" s="715"/>
      <c r="DN29" s="715"/>
      <c r="DO29" s="715"/>
      <c r="DP29" s="715"/>
      <c r="DQ29" s="715"/>
      <c r="DR29" s="715"/>
      <c r="DS29" s="715"/>
      <c r="DT29" s="715"/>
      <c r="DU29" s="715"/>
      <c r="DV29" s="716"/>
      <c r="DW29" s="684">
        <v>21.8</v>
      </c>
      <c r="DX29" s="713"/>
      <c r="DY29" s="713"/>
      <c r="DZ29" s="713"/>
      <c r="EA29" s="713"/>
      <c r="EB29" s="713"/>
      <c r="EC29" s="714"/>
    </row>
    <row r="30" spans="2:133" ht="11.25" customHeight="1" x14ac:dyDescent="0.15">
      <c r="B30" s="676" t="s">
        <v>301</v>
      </c>
      <c r="C30" s="677"/>
      <c r="D30" s="677"/>
      <c r="E30" s="677"/>
      <c r="F30" s="677"/>
      <c r="G30" s="677"/>
      <c r="H30" s="677"/>
      <c r="I30" s="677"/>
      <c r="J30" s="677"/>
      <c r="K30" s="677"/>
      <c r="L30" s="677"/>
      <c r="M30" s="677"/>
      <c r="N30" s="677"/>
      <c r="O30" s="677"/>
      <c r="P30" s="677"/>
      <c r="Q30" s="678"/>
      <c r="R30" s="679">
        <v>38441</v>
      </c>
      <c r="S30" s="680"/>
      <c r="T30" s="680"/>
      <c r="U30" s="680"/>
      <c r="V30" s="680"/>
      <c r="W30" s="680"/>
      <c r="X30" s="680"/>
      <c r="Y30" s="681"/>
      <c r="Z30" s="682">
        <v>0.5</v>
      </c>
      <c r="AA30" s="682"/>
      <c r="AB30" s="682"/>
      <c r="AC30" s="682"/>
      <c r="AD30" s="683">
        <v>12979</v>
      </c>
      <c r="AE30" s="683"/>
      <c r="AF30" s="683"/>
      <c r="AG30" s="683"/>
      <c r="AH30" s="683"/>
      <c r="AI30" s="683"/>
      <c r="AJ30" s="683"/>
      <c r="AK30" s="683"/>
      <c r="AL30" s="684">
        <v>0.3</v>
      </c>
      <c r="AM30" s="685"/>
      <c r="AN30" s="685"/>
      <c r="AO30" s="686"/>
      <c r="AP30" s="727" t="s">
        <v>302</v>
      </c>
      <c r="AQ30" s="728"/>
      <c r="AR30" s="728"/>
      <c r="AS30" s="728"/>
      <c r="AT30" s="733" t="s">
        <v>303</v>
      </c>
      <c r="AU30" s="230"/>
      <c r="AV30" s="230"/>
      <c r="AW30" s="230"/>
      <c r="AX30" s="665" t="s">
        <v>184</v>
      </c>
      <c r="AY30" s="666"/>
      <c r="AZ30" s="666"/>
      <c r="BA30" s="666"/>
      <c r="BB30" s="666"/>
      <c r="BC30" s="666"/>
      <c r="BD30" s="666"/>
      <c r="BE30" s="666"/>
      <c r="BF30" s="667"/>
      <c r="BG30" s="739">
        <v>99</v>
      </c>
      <c r="BH30" s="740"/>
      <c r="BI30" s="740"/>
      <c r="BJ30" s="740"/>
      <c r="BK30" s="740"/>
      <c r="BL30" s="740"/>
      <c r="BM30" s="674">
        <v>96.7</v>
      </c>
      <c r="BN30" s="740"/>
      <c r="BO30" s="740"/>
      <c r="BP30" s="740"/>
      <c r="BQ30" s="741"/>
      <c r="BR30" s="739">
        <v>99.2</v>
      </c>
      <c r="BS30" s="740"/>
      <c r="BT30" s="740"/>
      <c r="BU30" s="740"/>
      <c r="BV30" s="740"/>
      <c r="BW30" s="740"/>
      <c r="BX30" s="674">
        <v>97.4</v>
      </c>
      <c r="BY30" s="740"/>
      <c r="BZ30" s="740"/>
      <c r="CA30" s="740"/>
      <c r="CB30" s="741"/>
      <c r="CD30" s="744"/>
      <c r="CE30" s="745"/>
      <c r="CF30" s="694" t="s">
        <v>304</v>
      </c>
      <c r="CG30" s="695"/>
      <c r="CH30" s="695"/>
      <c r="CI30" s="695"/>
      <c r="CJ30" s="695"/>
      <c r="CK30" s="695"/>
      <c r="CL30" s="695"/>
      <c r="CM30" s="695"/>
      <c r="CN30" s="695"/>
      <c r="CO30" s="695"/>
      <c r="CP30" s="695"/>
      <c r="CQ30" s="696"/>
      <c r="CR30" s="679">
        <v>879841</v>
      </c>
      <c r="CS30" s="680"/>
      <c r="CT30" s="680"/>
      <c r="CU30" s="680"/>
      <c r="CV30" s="680"/>
      <c r="CW30" s="680"/>
      <c r="CX30" s="680"/>
      <c r="CY30" s="681"/>
      <c r="CZ30" s="684">
        <v>12.3</v>
      </c>
      <c r="DA30" s="713"/>
      <c r="DB30" s="713"/>
      <c r="DC30" s="717"/>
      <c r="DD30" s="688">
        <v>872550</v>
      </c>
      <c r="DE30" s="680"/>
      <c r="DF30" s="680"/>
      <c r="DG30" s="680"/>
      <c r="DH30" s="680"/>
      <c r="DI30" s="680"/>
      <c r="DJ30" s="680"/>
      <c r="DK30" s="681"/>
      <c r="DL30" s="688">
        <v>872550</v>
      </c>
      <c r="DM30" s="680"/>
      <c r="DN30" s="680"/>
      <c r="DO30" s="680"/>
      <c r="DP30" s="680"/>
      <c r="DQ30" s="680"/>
      <c r="DR30" s="680"/>
      <c r="DS30" s="680"/>
      <c r="DT30" s="680"/>
      <c r="DU30" s="680"/>
      <c r="DV30" s="681"/>
      <c r="DW30" s="684">
        <v>20</v>
      </c>
      <c r="DX30" s="713"/>
      <c r="DY30" s="713"/>
      <c r="DZ30" s="713"/>
      <c r="EA30" s="713"/>
      <c r="EB30" s="713"/>
      <c r="EC30" s="714"/>
    </row>
    <row r="31" spans="2:133" ht="11.25" customHeight="1" x14ac:dyDescent="0.15">
      <c r="B31" s="676" t="s">
        <v>305</v>
      </c>
      <c r="C31" s="677"/>
      <c r="D31" s="677"/>
      <c r="E31" s="677"/>
      <c r="F31" s="677"/>
      <c r="G31" s="677"/>
      <c r="H31" s="677"/>
      <c r="I31" s="677"/>
      <c r="J31" s="677"/>
      <c r="K31" s="677"/>
      <c r="L31" s="677"/>
      <c r="M31" s="677"/>
      <c r="N31" s="677"/>
      <c r="O31" s="677"/>
      <c r="P31" s="677"/>
      <c r="Q31" s="678"/>
      <c r="R31" s="679">
        <v>68220</v>
      </c>
      <c r="S31" s="680"/>
      <c r="T31" s="680"/>
      <c r="U31" s="680"/>
      <c r="V31" s="680"/>
      <c r="W31" s="680"/>
      <c r="X31" s="680"/>
      <c r="Y31" s="681"/>
      <c r="Z31" s="682">
        <v>0.9</v>
      </c>
      <c r="AA31" s="682"/>
      <c r="AB31" s="682"/>
      <c r="AC31" s="682"/>
      <c r="AD31" s="683" t="s">
        <v>136</v>
      </c>
      <c r="AE31" s="683"/>
      <c r="AF31" s="683"/>
      <c r="AG31" s="683"/>
      <c r="AH31" s="683"/>
      <c r="AI31" s="683"/>
      <c r="AJ31" s="683"/>
      <c r="AK31" s="683"/>
      <c r="AL31" s="684" t="s">
        <v>136</v>
      </c>
      <c r="AM31" s="685"/>
      <c r="AN31" s="685"/>
      <c r="AO31" s="686"/>
      <c r="AP31" s="729"/>
      <c r="AQ31" s="730"/>
      <c r="AR31" s="730"/>
      <c r="AS31" s="730"/>
      <c r="AT31" s="734"/>
      <c r="AU31" s="229" t="s">
        <v>306</v>
      </c>
      <c r="AV31" s="229"/>
      <c r="AW31" s="229"/>
      <c r="AX31" s="676" t="s">
        <v>307</v>
      </c>
      <c r="AY31" s="677"/>
      <c r="AZ31" s="677"/>
      <c r="BA31" s="677"/>
      <c r="BB31" s="677"/>
      <c r="BC31" s="677"/>
      <c r="BD31" s="677"/>
      <c r="BE31" s="677"/>
      <c r="BF31" s="678"/>
      <c r="BG31" s="736">
        <v>98.8</v>
      </c>
      <c r="BH31" s="715"/>
      <c r="BI31" s="715"/>
      <c r="BJ31" s="715"/>
      <c r="BK31" s="715"/>
      <c r="BL31" s="715"/>
      <c r="BM31" s="685">
        <v>96</v>
      </c>
      <c r="BN31" s="737"/>
      <c r="BO31" s="737"/>
      <c r="BP31" s="737"/>
      <c r="BQ31" s="738"/>
      <c r="BR31" s="736">
        <v>99</v>
      </c>
      <c r="BS31" s="715"/>
      <c r="BT31" s="715"/>
      <c r="BU31" s="715"/>
      <c r="BV31" s="715"/>
      <c r="BW31" s="715"/>
      <c r="BX31" s="685">
        <v>97</v>
      </c>
      <c r="BY31" s="737"/>
      <c r="BZ31" s="737"/>
      <c r="CA31" s="737"/>
      <c r="CB31" s="738"/>
      <c r="CD31" s="744"/>
      <c r="CE31" s="745"/>
      <c r="CF31" s="694" t="s">
        <v>308</v>
      </c>
      <c r="CG31" s="695"/>
      <c r="CH31" s="695"/>
      <c r="CI31" s="695"/>
      <c r="CJ31" s="695"/>
      <c r="CK31" s="695"/>
      <c r="CL31" s="695"/>
      <c r="CM31" s="695"/>
      <c r="CN31" s="695"/>
      <c r="CO31" s="695"/>
      <c r="CP31" s="695"/>
      <c r="CQ31" s="696"/>
      <c r="CR31" s="679">
        <v>82138</v>
      </c>
      <c r="CS31" s="715"/>
      <c r="CT31" s="715"/>
      <c r="CU31" s="715"/>
      <c r="CV31" s="715"/>
      <c r="CW31" s="715"/>
      <c r="CX31" s="715"/>
      <c r="CY31" s="716"/>
      <c r="CZ31" s="684">
        <v>1.1000000000000001</v>
      </c>
      <c r="DA31" s="713"/>
      <c r="DB31" s="713"/>
      <c r="DC31" s="717"/>
      <c r="DD31" s="688">
        <v>82138</v>
      </c>
      <c r="DE31" s="715"/>
      <c r="DF31" s="715"/>
      <c r="DG31" s="715"/>
      <c r="DH31" s="715"/>
      <c r="DI31" s="715"/>
      <c r="DJ31" s="715"/>
      <c r="DK31" s="716"/>
      <c r="DL31" s="688">
        <v>82138</v>
      </c>
      <c r="DM31" s="715"/>
      <c r="DN31" s="715"/>
      <c r="DO31" s="715"/>
      <c r="DP31" s="715"/>
      <c r="DQ31" s="715"/>
      <c r="DR31" s="715"/>
      <c r="DS31" s="715"/>
      <c r="DT31" s="715"/>
      <c r="DU31" s="715"/>
      <c r="DV31" s="716"/>
      <c r="DW31" s="684">
        <v>1.9</v>
      </c>
      <c r="DX31" s="713"/>
      <c r="DY31" s="713"/>
      <c r="DZ31" s="713"/>
      <c r="EA31" s="713"/>
      <c r="EB31" s="713"/>
      <c r="EC31" s="714"/>
    </row>
    <row r="32" spans="2:133" ht="11.25" customHeight="1" x14ac:dyDescent="0.15">
      <c r="B32" s="676" t="s">
        <v>309</v>
      </c>
      <c r="C32" s="677"/>
      <c r="D32" s="677"/>
      <c r="E32" s="677"/>
      <c r="F32" s="677"/>
      <c r="G32" s="677"/>
      <c r="H32" s="677"/>
      <c r="I32" s="677"/>
      <c r="J32" s="677"/>
      <c r="K32" s="677"/>
      <c r="L32" s="677"/>
      <c r="M32" s="677"/>
      <c r="N32" s="677"/>
      <c r="O32" s="677"/>
      <c r="P32" s="677"/>
      <c r="Q32" s="678"/>
      <c r="R32" s="679">
        <v>747154</v>
      </c>
      <c r="S32" s="680"/>
      <c r="T32" s="680"/>
      <c r="U32" s="680"/>
      <c r="V32" s="680"/>
      <c r="W32" s="680"/>
      <c r="X32" s="680"/>
      <c r="Y32" s="681"/>
      <c r="Z32" s="682">
        <v>10.3</v>
      </c>
      <c r="AA32" s="682"/>
      <c r="AB32" s="682"/>
      <c r="AC32" s="682"/>
      <c r="AD32" s="683" t="s">
        <v>136</v>
      </c>
      <c r="AE32" s="683"/>
      <c r="AF32" s="683"/>
      <c r="AG32" s="683"/>
      <c r="AH32" s="683"/>
      <c r="AI32" s="683"/>
      <c r="AJ32" s="683"/>
      <c r="AK32" s="683"/>
      <c r="AL32" s="684" t="s">
        <v>136</v>
      </c>
      <c r="AM32" s="685"/>
      <c r="AN32" s="685"/>
      <c r="AO32" s="686"/>
      <c r="AP32" s="731"/>
      <c r="AQ32" s="732"/>
      <c r="AR32" s="732"/>
      <c r="AS32" s="732"/>
      <c r="AT32" s="735"/>
      <c r="AU32" s="231"/>
      <c r="AV32" s="231"/>
      <c r="AW32" s="231"/>
      <c r="AX32" s="724" t="s">
        <v>310</v>
      </c>
      <c r="AY32" s="725"/>
      <c r="AZ32" s="725"/>
      <c r="BA32" s="725"/>
      <c r="BB32" s="725"/>
      <c r="BC32" s="725"/>
      <c r="BD32" s="725"/>
      <c r="BE32" s="725"/>
      <c r="BF32" s="726"/>
      <c r="BG32" s="748">
        <v>99</v>
      </c>
      <c r="BH32" s="749"/>
      <c r="BI32" s="749"/>
      <c r="BJ32" s="749"/>
      <c r="BK32" s="749"/>
      <c r="BL32" s="749"/>
      <c r="BM32" s="750">
        <v>96.2</v>
      </c>
      <c r="BN32" s="749"/>
      <c r="BO32" s="749"/>
      <c r="BP32" s="749"/>
      <c r="BQ32" s="751"/>
      <c r="BR32" s="748">
        <v>99.1</v>
      </c>
      <c r="BS32" s="749"/>
      <c r="BT32" s="749"/>
      <c r="BU32" s="749"/>
      <c r="BV32" s="749"/>
      <c r="BW32" s="749"/>
      <c r="BX32" s="750">
        <v>96.9</v>
      </c>
      <c r="BY32" s="749"/>
      <c r="BZ32" s="749"/>
      <c r="CA32" s="749"/>
      <c r="CB32" s="751"/>
      <c r="CD32" s="746"/>
      <c r="CE32" s="747"/>
      <c r="CF32" s="694" t="s">
        <v>311</v>
      </c>
      <c r="CG32" s="695"/>
      <c r="CH32" s="695"/>
      <c r="CI32" s="695"/>
      <c r="CJ32" s="695"/>
      <c r="CK32" s="695"/>
      <c r="CL32" s="695"/>
      <c r="CM32" s="695"/>
      <c r="CN32" s="695"/>
      <c r="CO32" s="695"/>
      <c r="CP32" s="695"/>
      <c r="CQ32" s="696"/>
      <c r="CR32" s="679" t="s">
        <v>136</v>
      </c>
      <c r="CS32" s="680"/>
      <c r="CT32" s="680"/>
      <c r="CU32" s="680"/>
      <c r="CV32" s="680"/>
      <c r="CW32" s="680"/>
      <c r="CX32" s="680"/>
      <c r="CY32" s="681"/>
      <c r="CZ32" s="684" t="s">
        <v>136</v>
      </c>
      <c r="DA32" s="713"/>
      <c r="DB32" s="713"/>
      <c r="DC32" s="717"/>
      <c r="DD32" s="688" t="s">
        <v>136</v>
      </c>
      <c r="DE32" s="680"/>
      <c r="DF32" s="680"/>
      <c r="DG32" s="680"/>
      <c r="DH32" s="680"/>
      <c r="DI32" s="680"/>
      <c r="DJ32" s="680"/>
      <c r="DK32" s="681"/>
      <c r="DL32" s="688" t="s">
        <v>136</v>
      </c>
      <c r="DM32" s="680"/>
      <c r="DN32" s="680"/>
      <c r="DO32" s="680"/>
      <c r="DP32" s="680"/>
      <c r="DQ32" s="680"/>
      <c r="DR32" s="680"/>
      <c r="DS32" s="680"/>
      <c r="DT32" s="680"/>
      <c r="DU32" s="680"/>
      <c r="DV32" s="681"/>
      <c r="DW32" s="684" t="s">
        <v>136</v>
      </c>
      <c r="DX32" s="713"/>
      <c r="DY32" s="713"/>
      <c r="DZ32" s="713"/>
      <c r="EA32" s="713"/>
      <c r="EB32" s="713"/>
      <c r="EC32" s="714"/>
    </row>
    <row r="33" spans="2:133" ht="11.25" customHeight="1" x14ac:dyDescent="0.15">
      <c r="B33" s="676" t="s">
        <v>312</v>
      </c>
      <c r="C33" s="677"/>
      <c r="D33" s="677"/>
      <c r="E33" s="677"/>
      <c r="F33" s="677"/>
      <c r="G33" s="677"/>
      <c r="H33" s="677"/>
      <c r="I33" s="677"/>
      <c r="J33" s="677"/>
      <c r="K33" s="677"/>
      <c r="L33" s="677"/>
      <c r="M33" s="677"/>
      <c r="N33" s="677"/>
      <c r="O33" s="677"/>
      <c r="P33" s="677"/>
      <c r="Q33" s="678"/>
      <c r="R33" s="679">
        <v>240231</v>
      </c>
      <c r="S33" s="680"/>
      <c r="T33" s="680"/>
      <c r="U33" s="680"/>
      <c r="V33" s="680"/>
      <c r="W33" s="680"/>
      <c r="X33" s="680"/>
      <c r="Y33" s="681"/>
      <c r="Z33" s="682">
        <v>3.3</v>
      </c>
      <c r="AA33" s="682"/>
      <c r="AB33" s="682"/>
      <c r="AC33" s="682"/>
      <c r="AD33" s="683" t="s">
        <v>136</v>
      </c>
      <c r="AE33" s="683"/>
      <c r="AF33" s="683"/>
      <c r="AG33" s="683"/>
      <c r="AH33" s="683"/>
      <c r="AI33" s="683"/>
      <c r="AJ33" s="683"/>
      <c r="AK33" s="683"/>
      <c r="AL33" s="684" t="s">
        <v>136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313</v>
      </c>
      <c r="CE33" s="695"/>
      <c r="CF33" s="695"/>
      <c r="CG33" s="695"/>
      <c r="CH33" s="695"/>
      <c r="CI33" s="695"/>
      <c r="CJ33" s="695"/>
      <c r="CK33" s="695"/>
      <c r="CL33" s="695"/>
      <c r="CM33" s="695"/>
      <c r="CN33" s="695"/>
      <c r="CO33" s="695"/>
      <c r="CP33" s="695"/>
      <c r="CQ33" s="696"/>
      <c r="CR33" s="679">
        <v>4026978</v>
      </c>
      <c r="CS33" s="715"/>
      <c r="CT33" s="715"/>
      <c r="CU33" s="715"/>
      <c r="CV33" s="715"/>
      <c r="CW33" s="715"/>
      <c r="CX33" s="715"/>
      <c r="CY33" s="716"/>
      <c r="CZ33" s="684">
        <v>56.3</v>
      </c>
      <c r="DA33" s="713"/>
      <c r="DB33" s="713"/>
      <c r="DC33" s="717"/>
      <c r="DD33" s="688">
        <v>3088578</v>
      </c>
      <c r="DE33" s="715"/>
      <c r="DF33" s="715"/>
      <c r="DG33" s="715"/>
      <c r="DH33" s="715"/>
      <c r="DI33" s="715"/>
      <c r="DJ33" s="715"/>
      <c r="DK33" s="716"/>
      <c r="DL33" s="688">
        <v>2232723</v>
      </c>
      <c r="DM33" s="715"/>
      <c r="DN33" s="715"/>
      <c r="DO33" s="715"/>
      <c r="DP33" s="715"/>
      <c r="DQ33" s="715"/>
      <c r="DR33" s="715"/>
      <c r="DS33" s="715"/>
      <c r="DT33" s="715"/>
      <c r="DU33" s="715"/>
      <c r="DV33" s="716"/>
      <c r="DW33" s="684">
        <v>51.1</v>
      </c>
      <c r="DX33" s="713"/>
      <c r="DY33" s="713"/>
      <c r="DZ33" s="713"/>
      <c r="EA33" s="713"/>
      <c r="EB33" s="713"/>
      <c r="EC33" s="714"/>
    </row>
    <row r="34" spans="2:133" ht="11.25" customHeight="1" x14ac:dyDescent="0.15">
      <c r="B34" s="676" t="s">
        <v>314</v>
      </c>
      <c r="C34" s="677"/>
      <c r="D34" s="677"/>
      <c r="E34" s="677"/>
      <c r="F34" s="677"/>
      <c r="G34" s="677"/>
      <c r="H34" s="677"/>
      <c r="I34" s="677"/>
      <c r="J34" s="677"/>
      <c r="K34" s="677"/>
      <c r="L34" s="677"/>
      <c r="M34" s="677"/>
      <c r="N34" s="677"/>
      <c r="O34" s="677"/>
      <c r="P34" s="677"/>
      <c r="Q34" s="678"/>
      <c r="R34" s="679">
        <v>158168</v>
      </c>
      <c r="S34" s="680"/>
      <c r="T34" s="680"/>
      <c r="U34" s="680"/>
      <c r="V34" s="680"/>
      <c r="W34" s="680"/>
      <c r="X34" s="680"/>
      <c r="Y34" s="681"/>
      <c r="Z34" s="682">
        <v>2.2000000000000002</v>
      </c>
      <c r="AA34" s="682"/>
      <c r="AB34" s="682"/>
      <c r="AC34" s="682"/>
      <c r="AD34" s="683">
        <v>941</v>
      </c>
      <c r="AE34" s="683"/>
      <c r="AF34" s="683"/>
      <c r="AG34" s="683"/>
      <c r="AH34" s="683"/>
      <c r="AI34" s="683"/>
      <c r="AJ34" s="683"/>
      <c r="AK34" s="683"/>
      <c r="AL34" s="684">
        <v>0</v>
      </c>
      <c r="AM34" s="685"/>
      <c r="AN34" s="685"/>
      <c r="AO34" s="686"/>
      <c r="AP34" s="234"/>
      <c r="AQ34" s="658" t="s">
        <v>315</v>
      </c>
      <c r="AR34" s="659"/>
      <c r="AS34" s="659"/>
      <c r="AT34" s="659"/>
      <c r="AU34" s="659"/>
      <c r="AV34" s="659"/>
      <c r="AW34" s="659"/>
      <c r="AX34" s="659"/>
      <c r="AY34" s="659"/>
      <c r="AZ34" s="659"/>
      <c r="BA34" s="659"/>
      <c r="BB34" s="659"/>
      <c r="BC34" s="659"/>
      <c r="BD34" s="659"/>
      <c r="BE34" s="659"/>
      <c r="BF34" s="660"/>
      <c r="BG34" s="658" t="s">
        <v>316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317</v>
      </c>
      <c r="CE34" s="695"/>
      <c r="CF34" s="695"/>
      <c r="CG34" s="695"/>
      <c r="CH34" s="695"/>
      <c r="CI34" s="695"/>
      <c r="CJ34" s="695"/>
      <c r="CK34" s="695"/>
      <c r="CL34" s="695"/>
      <c r="CM34" s="695"/>
      <c r="CN34" s="695"/>
      <c r="CO34" s="695"/>
      <c r="CP34" s="695"/>
      <c r="CQ34" s="696"/>
      <c r="CR34" s="679">
        <v>1359774</v>
      </c>
      <c r="CS34" s="680"/>
      <c r="CT34" s="680"/>
      <c r="CU34" s="680"/>
      <c r="CV34" s="680"/>
      <c r="CW34" s="680"/>
      <c r="CX34" s="680"/>
      <c r="CY34" s="681"/>
      <c r="CZ34" s="684">
        <v>19</v>
      </c>
      <c r="DA34" s="713"/>
      <c r="DB34" s="713"/>
      <c r="DC34" s="717"/>
      <c r="DD34" s="688">
        <v>1013460</v>
      </c>
      <c r="DE34" s="680"/>
      <c r="DF34" s="680"/>
      <c r="DG34" s="680"/>
      <c r="DH34" s="680"/>
      <c r="DI34" s="680"/>
      <c r="DJ34" s="680"/>
      <c r="DK34" s="681"/>
      <c r="DL34" s="688">
        <v>925094</v>
      </c>
      <c r="DM34" s="680"/>
      <c r="DN34" s="680"/>
      <c r="DO34" s="680"/>
      <c r="DP34" s="680"/>
      <c r="DQ34" s="680"/>
      <c r="DR34" s="680"/>
      <c r="DS34" s="680"/>
      <c r="DT34" s="680"/>
      <c r="DU34" s="680"/>
      <c r="DV34" s="681"/>
      <c r="DW34" s="684">
        <v>21.2</v>
      </c>
      <c r="DX34" s="713"/>
      <c r="DY34" s="713"/>
      <c r="DZ34" s="713"/>
      <c r="EA34" s="713"/>
      <c r="EB34" s="713"/>
      <c r="EC34" s="714"/>
    </row>
    <row r="35" spans="2:133" ht="11.25" customHeight="1" x14ac:dyDescent="0.15">
      <c r="B35" s="676" t="s">
        <v>318</v>
      </c>
      <c r="C35" s="677"/>
      <c r="D35" s="677"/>
      <c r="E35" s="677"/>
      <c r="F35" s="677"/>
      <c r="G35" s="677"/>
      <c r="H35" s="677"/>
      <c r="I35" s="677"/>
      <c r="J35" s="677"/>
      <c r="K35" s="677"/>
      <c r="L35" s="677"/>
      <c r="M35" s="677"/>
      <c r="N35" s="677"/>
      <c r="O35" s="677"/>
      <c r="P35" s="677"/>
      <c r="Q35" s="678"/>
      <c r="R35" s="679">
        <v>530421</v>
      </c>
      <c r="S35" s="680"/>
      <c r="T35" s="680"/>
      <c r="U35" s="680"/>
      <c r="V35" s="680"/>
      <c r="W35" s="680"/>
      <c r="X35" s="680"/>
      <c r="Y35" s="681"/>
      <c r="Z35" s="682">
        <v>7.3</v>
      </c>
      <c r="AA35" s="682"/>
      <c r="AB35" s="682"/>
      <c r="AC35" s="682"/>
      <c r="AD35" s="683" t="s">
        <v>136</v>
      </c>
      <c r="AE35" s="683"/>
      <c r="AF35" s="683"/>
      <c r="AG35" s="683"/>
      <c r="AH35" s="683"/>
      <c r="AI35" s="683"/>
      <c r="AJ35" s="683"/>
      <c r="AK35" s="683"/>
      <c r="AL35" s="684" t="s">
        <v>136</v>
      </c>
      <c r="AM35" s="685"/>
      <c r="AN35" s="685"/>
      <c r="AO35" s="686"/>
      <c r="AP35" s="234"/>
      <c r="AQ35" s="752" t="s">
        <v>319</v>
      </c>
      <c r="AR35" s="753"/>
      <c r="AS35" s="753"/>
      <c r="AT35" s="753"/>
      <c r="AU35" s="753"/>
      <c r="AV35" s="753"/>
      <c r="AW35" s="753"/>
      <c r="AX35" s="753"/>
      <c r="AY35" s="754"/>
      <c r="AZ35" s="668">
        <v>1120459</v>
      </c>
      <c r="BA35" s="669"/>
      <c r="BB35" s="669"/>
      <c r="BC35" s="669"/>
      <c r="BD35" s="669"/>
      <c r="BE35" s="669"/>
      <c r="BF35" s="755"/>
      <c r="BG35" s="690" t="s">
        <v>320</v>
      </c>
      <c r="BH35" s="691"/>
      <c r="BI35" s="691"/>
      <c r="BJ35" s="691"/>
      <c r="BK35" s="691"/>
      <c r="BL35" s="691"/>
      <c r="BM35" s="691"/>
      <c r="BN35" s="691"/>
      <c r="BO35" s="691"/>
      <c r="BP35" s="691"/>
      <c r="BQ35" s="691"/>
      <c r="BR35" s="691"/>
      <c r="BS35" s="691"/>
      <c r="BT35" s="691"/>
      <c r="BU35" s="692"/>
      <c r="BV35" s="668">
        <v>612</v>
      </c>
      <c r="BW35" s="669"/>
      <c r="BX35" s="669"/>
      <c r="BY35" s="669"/>
      <c r="BZ35" s="669"/>
      <c r="CA35" s="669"/>
      <c r="CB35" s="755"/>
      <c r="CD35" s="694" t="s">
        <v>321</v>
      </c>
      <c r="CE35" s="695"/>
      <c r="CF35" s="695"/>
      <c r="CG35" s="695"/>
      <c r="CH35" s="695"/>
      <c r="CI35" s="695"/>
      <c r="CJ35" s="695"/>
      <c r="CK35" s="695"/>
      <c r="CL35" s="695"/>
      <c r="CM35" s="695"/>
      <c r="CN35" s="695"/>
      <c r="CO35" s="695"/>
      <c r="CP35" s="695"/>
      <c r="CQ35" s="696"/>
      <c r="CR35" s="679">
        <v>237948</v>
      </c>
      <c r="CS35" s="715"/>
      <c r="CT35" s="715"/>
      <c r="CU35" s="715"/>
      <c r="CV35" s="715"/>
      <c r="CW35" s="715"/>
      <c r="CX35" s="715"/>
      <c r="CY35" s="716"/>
      <c r="CZ35" s="684">
        <v>3.3</v>
      </c>
      <c r="DA35" s="713"/>
      <c r="DB35" s="713"/>
      <c r="DC35" s="717"/>
      <c r="DD35" s="688">
        <v>181606</v>
      </c>
      <c r="DE35" s="715"/>
      <c r="DF35" s="715"/>
      <c r="DG35" s="715"/>
      <c r="DH35" s="715"/>
      <c r="DI35" s="715"/>
      <c r="DJ35" s="715"/>
      <c r="DK35" s="716"/>
      <c r="DL35" s="688">
        <v>176681</v>
      </c>
      <c r="DM35" s="715"/>
      <c r="DN35" s="715"/>
      <c r="DO35" s="715"/>
      <c r="DP35" s="715"/>
      <c r="DQ35" s="715"/>
      <c r="DR35" s="715"/>
      <c r="DS35" s="715"/>
      <c r="DT35" s="715"/>
      <c r="DU35" s="715"/>
      <c r="DV35" s="716"/>
      <c r="DW35" s="684">
        <v>4</v>
      </c>
      <c r="DX35" s="713"/>
      <c r="DY35" s="713"/>
      <c r="DZ35" s="713"/>
      <c r="EA35" s="713"/>
      <c r="EB35" s="713"/>
      <c r="EC35" s="714"/>
    </row>
    <row r="36" spans="2:133" ht="11.25" customHeight="1" x14ac:dyDescent="0.15">
      <c r="B36" s="676" t="s">
        <v>322</v>
      </c>
      <c r="C36" s="677"/>
      <c r="D36" s="677"/>
      <c r="E36" s="677"/>
      <c r="F36" s="677"/>
      <c r="G36" s="677"/>
      <c r="H36" s="677"/>
      <c r="I36" s="677"/>
      <c r="J36" s="677"/>
      <c r="K36" s="677"/>
      <c r="L36" s="677"/>
      <c r="M36" s="677"/>
      <c r="N36" s="677"/>
      <c r="O36" s="677"/>
      <c r="P36" s="677"/>
      <c r="Q36" s="678"/>
      <c r="R36" s="679" t="s">
        <v>136</v>
      </c>
      <c r="S36" s="680"/>
      <c r="T36" s="680"/>
      <c r="U36" s="680"/>
      <c r="V36" s="680"/>
      <c r="W36" s="680"/>
      <c r="X36" s="680"/>
      <c r="Y36" s="681"/>
      <c r="Z36" s="682" t="s">
        <v>136</v>
      </c>
      <c r="AA36" s="682"/>
      <c r="AB36" s="682"/>
      <c r="AC36" s="682"/>
      <c r="AD36" s="683" t="s">
        <v>136</v>
      </c>
      <c r="AE36" s="683"/>
      <c r="AF36" s="683"/>
      <c r="AG36" s="683"/>
      <c r="AH36" s="683"/>
      <c r="AI36" s="683"/>
      <c r="AJ36" s="683"/>
      <c r="AK36" s="683"/>
      <c r="AL36" s="684" t="s">
        <v>136</v>
      </c>
      <c r="AM36" s="685"/>
      <c r="AN36" s="685"/>
      <c r="AO36" s="686"/>
      <c r="AQ36" s="756" t="s">
        <v>323</v>
      </c>
      <c r="AR36" s="757"/>
      <c r="AS36" s="757"/>
      <c r="AT36" s="757"/>
      <c r="AU36" s="757"/>
      <c r="AV36" s="757"/>
      <c r="AW36" s="757"/>
      <c r="AX36" s="757"/>
      <c r="AY36" s="758"/>
      <c r="AZ36" s="679">
        <v>380000</v>
      </c>
      <c r="BA36" s="680"/>
      <c r="BB36" s="680"/>
      <c r="BC36" s="680"/>
      <c r="BD36" s="715"/>
      <c r="BE36" s="715"/>
      <c r="BF36" s="738"/>
      <c r="BG36" s="694" t="s">
        <v>324</v>
      </c>
      <c r="BH36" s="695"/>
      <c r="BI36" s="695"/>
      <c r="BJ36" s="695"/>
      <c r="BK36" s="695"/>
      <c r="BL36" s="695"/>
      <c r="BM36" s="695"/>
      <c r="BN36" s="695"/>
      <c r="BO36" s="695"/>
      <c r="BP36" s="695"/>
      <c r="BQ36" s="695"/>
      <c r="BR36" s="695"/>
      <c r="BS36" s="695"/>
      <c r="BT36" s="695"/>
      <c r="BU36" s="696"/>
      <c r="BV36" s="679">
        <v>2921</v>
      </c>
      <c r="BW36" s="680"/>
      <c r="BX36" s="680"/>
      <c r="BY36" s="680"/>
      <c r="BZ36" s="680"/>
      <c r="CA36" s="680"/>
      <c r="CB36" s="689"/>
      <c r="CD36" s="694" t="s">
        <v>325</v>
      </c>
      <c r="CE36" s="695"/>
      <c r="CF36" s="695"/>
      <c r="CG36" s="695"/>
      <c r="CH36" s="695"/>
      <c r="CI36" s="695"/>
      <c r="CJ36" s="695"/>
      <c r="CK36" s="695"/>
      <c r="CL36" s="695"/>
      <c r="CM36" s="695"/>
      <c r="CN36" s="695"/>
      <c r="CO36" s="695"/>
      <c r="CP36" s="695"/>
      <c r="CQ36" s="696"/>
      <c r="CR36" s="679">
        <v>1393061</v>
      </c>
      <c r="CS36" s="680"/>
      <c r="CT36" s="680"/>
      <c r="CU36" s="680"/>
      <c r="CV36" s="680"/>
      <c r="CW36" s="680"/>
      <c r="CX36" s="680"/>
      <c r="CY36" s="681"/>
      <c r="CZ36" s="684">
        <v>19.5</v>
      </c>
      <c r="DA36" s="713"/>
      <c r="DB36" s="713"/>
      <c r="DC36" s="717"/>
      <c r="DD36" s="688">
        <v>1050240</v>
      </c>
      <c r="DE36" s="680"/>
      <c r="DF36" s="680"/>
      <c r="DG36" s="680"/>
      <c r="DH36" s="680"/>
      <c r="DI36" s="680"/>
      <c r="DJ36" s="680"/>
      <c r="DK36" s="681"/>
      <c r="DL36" s="688">
        <v>758320</v>
      </c>
      <c r="DM36" s="680"/>
      <c r="DN36" s="680"/>
      <c r="DO36" s="680"/>
      <c r="DP36" s="680"/>
      <c r="DQ36" s="680"/>
      <c r="DR36" s="680"/>
      <c r="DS36" s="680"/>
      <c r="DT36" s="680"/>
      <c r="DU36" s="680"/>
      <c r="DV36" s="681"/>
      <c r="DW36" s="684">
        <v>17.3</v>
      </c>
      <c r="DX36" s="713"/>
      <c r="DY36" s="713"/>
      <c r="DZ36" s="713"/>
      <c r="EA36" s="713"/>
      <c r="EB36" s="713"/>
      <c r="EC36" s="714"/>
    </row>
    <row r="37" spans="2:133" ht="11.25" customHeight="1" x14ac:dyDescent="0.15">
      <c r="B37" s="676" t="s">
        <v>326</v>
      </c>
      <c r="C37" s="677"/>
      <c r="D37" s="677"/>
      <c r="E37" s="677"/>
      <c r="F37" s="677"/>
      <c r="G37" s="677"/>
      <c r="H37" s="677"/>
      <c r="I37" s="677"/>
      <c r="J37" s="677"/>
      <c r="K37" s="677"/>
      <c r="L37" s="677"/>
      <c r="M37" s="677"/>
      <c r="N37" s="677"/>
      <c r="O37" s="677"/>
      <c r="P37" s="677"/>
      <c r="Q37" s="678"/>
      <c r="R37" s="679">
        <v>173821</v>
      </c>
      <c r="S37" s="680"/>
      <c r="T37" s="680"/>
      <c r="U37" s="680"/>
      <c r="V37" s="680"/>
      <c r="W37" s="680"/>
      <c r="X37" s="680"/>
      <c r="Y37" s="681"/>
      <c r="Z37" s="682">
        <v>2.4</v>
      </c>
      <c r="AA37" s="682"/>
      <c r="AB37" s="682"/>
      <c r="AC37" s="682"/>
      <c r="AD37" s="683" t="s">
        <v>136</v>
      </c>
      <c r="AE37" s="683"/>
      <c r="AF37" s="683"/>
      <c r="AG37" s="683"/>
      <c r="AH37" s="683"/>
      <c r="AI37" s="683"/>
      <c r="AJ37" s="683"/>
      <c r="AK37" s="683"/>
      <c r="AL37" s="684" t="s">
        <v>136</v>
      </c>
      <c r="AM37" s="685"/>
      <c r="AN37" s="685"/>
      <c r="AO37" s="686"/>
      <c r="AQ37" s="756" t="s">
        <v>327</v>
      </c>
      <c r="AR37" s="757"/>
      <c r="AS37" s="757"/>
      <c r="AT37" s="757"/>
      <c r="AU37" s="757"/>
      <c r="AV37" s="757"/>
      <c r="AW37" s="757"/>
      <c r="AX37" s="757"/>
      <c r="AY37" s="758"/>
      <c r="AZ37" s="679">
        <v>354270</v>
      </c>
      <c r="BA37" s="680"/>
      <c r="BB37" s="680"/>
      <c r="BC37" s="680"/>
      <c r="BD37" s="715"/>
      <c r="BE37" s="715"/>
      <c r="BF37" s="738"/>
      <c r="BG37" s="694" t="s">
        <v>328</v>
      </c>
      <c r="BH37" s="695"/>
      <c r="BI37" s="695"/>
      <c r="BJ37" s="695"/>
      <c r="BK37" s="695"/>
      <c r="BL37" s="695"/>
      <c r="BM37" s="695"/>
      <c r="BN37" s="695"/>
      <c r="BO37" s="695"/>
      <c r="BP37" s="695"/>
      <c r="BQ37" s="695"/>
      <c r="BR37" s="695"/>
      <c r="BS37" s="695"/>
      <c r="BT37" s="695"/>
      <c r="BU37" s="696"/>
      <c r="BV37" s="679">
        <v>981</v>
      </c>
      <c r="BW37" s="680"/>
      <c r="BX37" s="680"/>
      <c r="BY37" s="680"/>
      <c r="BZ37" s="680"/>
      <c r="CA37" s="680"/>
      <c r="CB37" s="689"/>
      <c r="CD37" s="694" t="s">
        <v>329</v>
      </c>
      <c r="CE37" s="695"/>
      <c r="CF37" s="695"/>
      <c r="CG37" s="695"/>
      <c r="CH37" s="695"/>
      <c r="CI37" s="695"/>
      <c r="CJ37" s="695"/>
      <c r="CK37" s="695"/>
      <c r="CL37" s="695"/>
      <c r="CM37" s="695"/>
      <c r="CN37" s="695"/>
      <c r="CO37" s="695"/>
      <c r="CP37" s="695"/>
      <c r="CQ37" s="696"/>
      <c r="CR37" s="679">
        <v>164578</v>
      </c>
      <c r="CS37" s="715"/>
      <c r="CT37" s="715"/>
      <c r="CU37" s="715"/>
      <c r="CV37" s="715"/>
      <c r="CW37" s="715"/>
      <c r="CX37" s="715"/>
      <c r="CY37" s="716"/>
      <c r="CZ37" s="684">
        <v>2.2999999999999998</v>
      </c>
      <c r="DA37" s="713"/>
      <c r="DB37" s="713"/>
      <c r="DC37" s="717"/>
      <c r="DD37" s="688">
        <v>164578</v>
      </c>
      <c r="DE37" s="715"/>
      <c r="DF37" s="715"/>
      <c r="DG37" s="715"/>
      <c r="DH37" s="715"/>
      <c r="DI37" s="715"/>
      <c r="DJ37" s="715"/>
      <c r="DK37" s="716"/>
      <c r="DL37" s="688">
        <v>2944</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330</v>
      </c>
      <c r="C38" s="725"/>
      <c r="D38" s="725"/>
      <c r="E38" s="725"/>
      <c r="F38" s="725"/>
      <c r="G38" s="725"/>
      <c r="H38" s="725"/>
      <c r="I38" s="725"/>
      <c r="J38" s="725"/>
      <c r="K38" s="725"/>
      <c r="L38" s="725"/>
      <c r="M38" s="725"/>
      <c r="N38" s="725"/>
      <c r="O38" s="725"/>
      <c r="P38" s="725"/>
      <c r="Q38" s="726"/>
      <c r="R38" s="759">
        <v>7269850</v>
      </c>
      <c r="S38" s="760"/>
      <c r="T38" s="760"/>
      <c r="U38" s="760"/>
      <c r="V38" s="760"/>
      <c r="W38" s="760"/>
      <c r="X38" s="760"/>
      <c r="Y38" s="761"/>
      <c r="Z38" s="762">
        <v>100</v>
      </c>
      <c r="AA38" s="762"/>
      <c r="AB38" s="762"/>
      <c r="AC38" s="762"/>
      <c r="AD38" s="763">
        <v>4198721</v>
      </c>
      <c r="AE38" s="763"/>
      <c r="AF38" s="763"/>
      <c r="AG38" s="763"/>
      <c r="AH38" s="763"/>
      <c r="AI38" s="763"/>
      <c r="AJ38" s="763"/>
      <c r="AK38" s="763"/>
      <c r="AL38" s="764">
        <v>100</v>
      </c>
      <c r="AM38" s="750"/>
      <c r="AN38" s="750"/>
      <c r="AO38" s="765"/>
      <c r="AQ38" s="756" t="s">
        <v>331</v>
      </c>
      <c r="AR38" s="757"/>
      <c r="AS38" s="757"/>
      <c r="AT38" s="757"/>
      <c r="AU38" s="757"/>
      <c r="AV38" s="757"/>
      <c r="AW38" s="757"/>
      <c r="AX38" s="757"/>
      <c r="AY38" s="758"/>
      <c r="AZ38" s="679">
        <v>73200</v>
      </c>
      <c r="BA38" s="680"/>
      <c r="BB38" s="680"/>
      <c r="BC38" s="680"/>
      <c r="BD38" s="715"/>
      <c r="BE38" s="715"/>
      <c r="BF38" s="738"/>
      <c r="BG38" s="694" t="s">
        <v>332</v>
      </c>
      <c r="BH38" s="695"/>
      <c r="BI38" s="695"/>
      <c r="BJ38" s="695"/>
      <c r="BK38" s="695"/>
      <c r="BL38" s="695"/>
      <c r="BM38" s="695"/>
      <c r="BN38" s="695"/>
      <c r="BO38" s="695"/>
      <c r="BP38" s="695"/>
      <c r="BQ38" s="695"/>
      <c r="BR38" s="695"/>
      <c r="BS38" s="695"/>
      <c r="BT38" s="695"/>
      <c r="BU38" s="696"/>
      <c r="BV38" s="679">
        <v>1489</v>
      </c>
      <c r="BW38" s="680"/>
      <c r="BX38" s="680"/>
      <c r="BY38" s="680"/>
      <c r="BZ38" s="680"/>
      <c r="CA38" s="680"/>
      <c r="CB38" s="689"/>
      <c r="CD38" s="694" t="s">
        <v>333</v>
      </c>
      <c r="CE38" s="695"/>
      <c r="CF38" s="695"/>
      <c r="CG38" s="695"/>
      <c r="CH38" s="695"/>
      <c r="CI38" s="695"/>
      <c r="CJ38" s="695"/>
      <c r="CK38" s="695"/>
      <c r="CL38" s="695"/>
      <c r="CM38" s="695"/>
      <c r="CN38" s="695"/>
      <c r="CO38" s="695"/>
      <c r="CP38" s="695"/>
      <c r="CQ38" s="696"/>
      <c r="CR38" s="679">
        <v>740459</v>
      </c>
      <c r="CS38" s="680"/>
      <c r="CT38" s="680"/>
      <c r="CU38" s="680"/>
      <c r="CV38" s="680"/>
      <c r="CW38" s="680"/>
      <c r="CX38" s="680"/>
      <c r="CY38" s="681"/>
      <c r="CZ38" s="684">
        <v>10.3</v>
      </c>
      <c r="DA38" s="713"/>
      <c r="DB38" s="713"/>
      <c r="DC38" s="717"/>
      <c r="DD38" s="688">
        <v>634154</v>
      </c>
      <c r="DE38" s="680"/>
      <c r="DF38" s="680"/>
      <c r="DG38" s="680"/>
      <c r="DH38" s="680"/>
      <c r="DI38" s="680"/>
      <c r="DJ38" s="680"/>
      <c r="DK38" s="681"/>
      <c r="DL38" s="688">
        <v>372628</v>
      </c>
      <c r="DM38" s="680"/>
      <c r="DN38" s="680"/>
      <c r="DO38" s="680"/>
      <c r="DP38" s="680"/>
      <c r="DQ38" s="680"/>
      <c r="DR38" s="680"/>
      <c r="DS38" s="680"/>
      <c r="DT38" s="680"/>
      <c r="DU38" s="680"/>
      <c r="DV38" s="681"/>
      <c r="DW38" s="684">
        <v>8.5</v>
      </c>
      <c r="DX38" s="713"/>
      <c r="DY38" s="713"/>
      <c r="DZ38" s="713"/>
      <c r="EA38" s="713"/>
      <c r="EB38" s="713"/>
      <c r="EC38" s="714"/>
    </row>
    <row r="39" spans="2:133" ht="11.25" customHeight="1" x14ac:dyDescent="0.15">
      <c r="AQ39" s="756" t="s">
        <v>334</v>
      </c>
      <c r="AR39" s="757"/>
      <c r="AS39" s="757"/>
      <c r="AT39" s="757"/>
      <c r="AU39" s="757"/>
      <c r="AV39" s="757"/>
      <c r="AW39" s="757"/>
      <c r="AX39" s="757"/>
      <c r="AY39" s="758"/>
      <c r="AZ39" s="679" t="s">
        <v>136</v>
      </c>
      <c r="BA39" s="680"/>
      <c r="BB39" s="680"/>
      <c r="BC39" s="680"/>
      <c r="BD39" s="715"/>
      <c r="BE39" s="715"/>
      <c r="BF39" s="738"/>
      <c r="BG39" s="770" t="s">
        <v>335</v>
      </c>
      <c r="BH39" s="771"/>
      <c r="BI39" s="771"/>
      <c r="BJ39" s="771"/>
      <c r="BK39" s="771"/>
      <c r="BL39" s="235"/>
      <c r="BM39" s="695" t="s">
        <v>336</v>
      </c>
      <c r="BN39" s="695"/>
      <c r="BO39" s="695"/>
      <c r="BP39" s="695"/>
      <c r="BQ39" s="695"/>
      <c r="BR39" s="695"/>
      <c r="BS39" s="695"/>
      <c r="BT39" s="695"/>
      <c r="BU39" s="696"/>
      <c r="BV39" s="679">
        <v>76</v>
      </c>
      <c r="BW39" s="680"/>
      <c r="BX39" s="680"/>
      <c r="BY39" s="680"/>
      <c r="BZ39" s="680"/>
      <c r="CA39" s="680"/>
      <c r="CB39" s="689"/>
      <c r="CD39" s="694" t="s">
        <v>337</v>
      </c>
      <c r="CE39" s="695"/>
      <c r="CF39" s="695"/>
      <c r="CG39" s="695"/>
      <c r="CH39" s="695"/>
      <c r="CI39" s="695"/>
      <c r="CJ39" s="695"/>
      <c r="CK39" s="695"/>
      <c r="CL39" s="695"/>
      <c r="CM39" s="695"/>
      <c r="CN39" s="695"/>
      <c r="CO39" s="695"/>
      <c r="CP39" s="695"/>
      <c r="CQ39" s="696"/>
      <c r="CR39" s="679">
        <v>269840</v>
      </c>
      <c r="CS39" s="715"/>
      <c r="CT39" s="715"/>
      <c r="CU39" s="715"/>
      <c r="CV39" s="715"/>
      <c r="CW39" s="715"/>
      <c r="CX39" s="715"/>
      <c r="CY39" s="716"/>
      <c r="CZ39" s="684">
        <v>3.8</v>
      </c>
      <c r="DA39" s="713"/>
      <c r="DB39" s="713"/>
      <c r="DC39" s="717"/>
      <c r="DD39" s="688">
        <v>209118</v>
      </c>
      <c r="DE39" s="715"/>
      <c r="DF39" s="715"/>
      <c r="DG39" s="715"/>
      <c r="DH39" s="715"/>
      <c r="DI39" s="715"/>
      <c r="DJ39" s="715"/>
      <c r="DK39" s="716"/>
      <c r="DL39" s="688" t="s">
        <v>136</v>
      </c>
      <c r="DM39" s="715"/>
      <c r="DN39" s="715"/>
      <c r="DO39" s="715"/>
      <c r="DP39" s="715"/>
      <c r="DQ39" s="715"/>
      <c r="DR39" s="715"/>
      <c r="DS39" s="715"/>
      <c r="DT39" s="715"/>
      <c r="DU39" s="715"/>
      <c r="DV39" s="716"/>
      <c r="DW39" s="684" t="s">
        <v>136</v>
      </c>
      <c r="DX39" s="713"/>
      <c r="DY39" s="713"/>
      <c r="DZ39" s="713"/>
      <c r="EA39" s="713"/>
      <c r="EB39" s="713"/>
      <c r="EC39" s="714"/>
    </row>
    <row r="40" spans="2:133" ht="11.25" customHeight="1" x14ac:dyDescent="0.15">
      <c r="AQ40" s="756" t="s">
        <v>338</v>
      </c>
      <c r="AR40" s="757"/>
      <c r="AS40" s="757"/>
      <c r="AT40" s="757"/>
      <c r="AU40" s="757"/>
      <c r="AV40" s="757"/>
      <c r="AW40" s="757"/>
      <c r="AX40" s="757"/>
      <c r="AY40" s="758"/>
      <c r="AZ40" s="679">
        <v>78990</v>
      </c>
      <c r="BA40" s="680"/>
      <c r="BB40" s="680"/>
      <c r="BC40" s="680"/>
      <c r="BD40" s="715"/>
      <c r="BE40" s="715"/>
      <c r="BF40" s="738"/>
      <c r="BG40" s="770"/>
      <c r="BH40" s="771"/>
      <c r="BI40" s="771"/>
      <c r="BJ40" s="771"/>
      <c r="BK40" s="771"/>
      <c r="BL40" s="235"/>
      <c r="BM40" s="695" t="s">
        <v>339</v>
      </c>
      <c r="BN40" s="695"/>
      <c r="BO40" s="695"/>
      <c r="BP40" s="695"/>
      <c r="BQ40" s="695"/>
      <c r="BR40" s="695"/>
      <c r="BS40" s="695"/>
      <c r="BT40" s="695"/>
      <c r="BU40" s="696"/>
      <c r="BV40" s="679" t="s">
        <v>136</v>
      </c>
      <c r="BW40" s="680"/>
      <c r="BX40" s="680"/>
      <c r="BY40" s="680"/>
      <c r="BZ40" s="680"/>
      <c r="CA40" s="680"/>
      <c r="CB40" s="689"/>
      <c r="CD40" s="694" t="s">
        <v>340</v>
      </c>
      <c r="CE40" s="695"/>
      <c r="CF40" s="695"/>
      <c r="CG40" s="695"/>
      <c r="CH40" s="695"/>
      <c r="CI40" s="695"/>
      <c r="CJ40" s="695"/>
      <c r="CK40" s="695"/>
      <c r="CL40" s="695"/>
      <c r="CM40" s="695"/>
      <c r="CN40" s="695"/>
      <c r="CO40" s="695"/>
      <c r="CP40" s="695"/>
      <c r="CQ40" s="696"/>
      <c r="CR40" s="679">
        <v>25896</v>
      </c>
      <c r="CS40" s="680"/>
      <c r="CT40" s="680"/>
      <c r="CU40" s="680"/>
      <c r="CV40" s="680"/>
      <c r="CW40" s="680"/>
      <c r="CX40" s="680"/>
      <c r="CY40" s="681"/>
      <c r="CZ40" s="684">
        <v>0.4</v>
      </c>
      <c r="DA40" s="713"/>
      <c r="DB40" s="713"/>
      <c r="DC40" s="717"/>
      <c r="DD40" s="688" t="s">
        <v>136</v>
      </c>
      <c r="DE40" s="680"/>
      <c r="DF40" s="680"/>
      <c r="DG40" s="680"/>
      <c r="DH40" s="680"/>
      <c r="DI40" s="680"/>
      <c r="DJ40" s="680"/>
      <c r="DK40" s="681"/>
      <c r="DL40" s="688" t="s">
        <v>136</v>
      </c>
      <c r="DM40" s="680"/>
      <c r="DN40" s="680"/>
      <c r="DO40" s="680"/>
      <c r="DP40" s="680"/>
      <c r="DQ40" s="680"/>
      <c r="DR40" s="680"/>
      <c r="DS40" s="680"/>
      <c r="DT40" s="680"/>
      <c r="DU40" s="680"/>
      <c r="DV40" s="681"/>
      <c r="DW40" s="684" t="s">
        <v>136</v>
      </c>
      <c r="DX40" s="713"/>
      <c r="DY40" s="713"/>
      <c r="DZ40" s="713"/>
      <c r="EA40" s="713"/>
      <c r="EB40" s="713"/>
      <c r="EC40" s="714"/>
    </row>
    <row r="41" spans="2:133" ht="11.25" customHeight="1" x14ac:dyDescent="0.15">
      <c r="AQ41" s="766" t="s">
        <v>341</v>
      </c>
      <c r="AR41" s="767"/>
      <c r="AS41" s="767"/>
      <c r="AT41" s="767"/>
      <c r="AU41" s="767"/>
      <c r="AV41" s="767"/>
      <c r="AW41" s="767"/>
      <c r="AX41" s="767"/>
      <c r="AY41" s="768"/>
      <c r="AZ41" s="759">
        <v>233999</v>
      </c>
      <c r="BA41" s="760"/>
      <c r="BB41" s="760"/>
      <c r="BC41" s="760"/>
      <c r="BD41" s="749"/>
      <c r="BE41" s="749"/>
      <c r="BF41" s="751"/>
      <c r="BG41" s="772"/>
      <c r="BH41" s="773"/>
      <c r="BI41" s="773"/>
      <c r="BJ41" s="773"/>
      <c r="BK41" s="773"/>
      <c r="BL41" s="236"/>
      <c r="BM41" s="704" t="s">
        <v>342</v>
      </c>
      <c r="BN41" s="704"/>
      <c r="BO41" s="704"/>
      <c r="BP41" s="704"/>
      <c r="BQ41" s="704"/>
      <c r="BR41" s="704"/>
      <c r="BS41" s="704"/>
      <c r="BT41" s="704"/>
      <c r="BU41" s="705"/>
      <c r="BV41" s="759">
        <v>385</v>
      </c>
      <c r="BW41" s="760"/>
      <c r="BX41" s="760"/>
      <c r="BY41" s="760"/>
      <c r="BZ41" s="760"/>
      <c r="CA41" s="760"/>
      <c r="CB41" s="769"/>
      <c r="CD41" s="694" t="s">
        <v>343</v>
      </c>
      <c r="CE41" s="695"/>
      <c r="CF41" s="695"/>
      <c r="CG41" s="695"/>
      <c r="CH41" s="695"/>
      <c r="CI41" s="695"/>
      <c r="CJ41" s="695"/>
      <c r="CK41" s="695"/>
      <c r="CL41" s="695"/>
      <c r="CM41" s="695"/>
      <c r="CN41" s="695"/>
      <c r="CO41" s="695"/>
      <c r="CP41" s="695"/>
      <c r="CQ41" s="696"/>
      <c r="CR41" s="679" t="s">
        <v>136</v>
      </c>
      <c r="CS41" s="715"/>
      <c r="CT41" s="715"/>
      <c r="CU41" s="715"/>
      <c r="CV41" s="715"/>
      <c r="CW41" s="715"/>
      <c r="CX41" s="715"/>
      <c r="CY41" s="716"/>
      <c r="CZ41" s="684" t="s">
        <v>136</v>
      </c>
      <c r="DA41" s="713"/>
      <c r="DB41" s="713"/>
      <c r="DC41" s="717"/>
      <c r="DD41" s="688" t="s">
        <v>136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345</v>
      </c>
      <c r="CE42" s="677"/>
      <c r="CF42" s="677"/>
      <c r="CG42" s="677"/>
      <c r="CH42" s="677"/>
      <c r="CI42" s="677"/>
      <c r="CJ42" s="677"/>
      <c r="CK42" s="677"/>
      <c r="CL42" s="677"/>
      <c r="CM42" s="677"/>
      <c r="CN42" s="677"/>
      <c r="CO42" s="677"/>
      <c r="CP42" s="677"/>
      <c r="CQ42" s="678"/>
      <c r="CR42" s="679">
        <v>439004</v>
      </c>
      <c r="CS42" s="680"/>
      <c r="CT42" s="680"/>
      <c r="CU42" s="680"/>
      <c r="CV42" s="680"/>
      <c r="CW42" s="680"/>
      <c r="CX42" s="680"/>
      <c r="CY42" s="681"/>
      <c r="CZ42" s="684">
        <v>6.1</v>
      </c>
      <c r="DA42" s="685"/>
      <c r="DB42" s="685"/>
      <c r="DC42" s="780"/>
      <c r="DD42" s="688">
        <v>118389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347</v>
      </c>
      <c r="CE43" s="677"/>
      <c r="CF43" s="677"/>
      <c r="CG43" s="677"/>
      <c r="CH43" s="677"/>
      <c r="CI43" s="677"/>
      <c r="CJ43" s="677"/>
      <c r="CK43" s="677"/>
      <c r="CL43" s="677"/>
      <c r="CM43" s="677"/>
      <c r="CN43" s="677"/>
      <c r="CO43" s="677"/>
      <c r="CP43" s="677"/>
      <c r="CQ43" s="678"/>
      <c r="CR43" s="679" t="s">
        <v>136</v>
      </c>
      <c r="CS43" s="715"/>
      <c r="CT43" s="715"/>
      <c r="CU43" s="715"/>
      <c r="CV43" s="715"/>
      <c r="CW43" s="715"/>
      <c r="CX43" s="715"/>
      <c r="CY43" s="716"/>
      <c r="CZ43" s="684" t="s">
        <v>136</v>
      </c>
      <c r="DA43" s="713"/>
      <c r="DB43" s="713"/>
      <c r="DC43" s="717"/>
      <c r="DD43" s="688" t="s">
        <v>136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348</v>
      </c>
      <c r="CD44" s="791" t="s">
        <v>300</v>
      </c>
      <c r="CE44" s="792"/>
      <c r="CF44" s="676" t="s">
        <v>349</v>
      </c>
      <c r="CG44" s="677"/>
      <c r="CH44" s="677"/>
      <c r="CI44" s="677"/>
      <c r="CJ44" s="677"/>
      <c r="CK44" s="677"/>
      <c r="CL44" s="677"/>
      <c r="CM44" s="677"/>
      <c r="CN44" s="677"/>
      <c r="CO44" s="677"/>
      <c r="CP44" s="677"/>
      <c r="CQ44" s="678"/>
      <c r="CR44" s="679">
        <v>372451</v>
      </c>
      <c r="CS44" s="680"/>
      <c r="CT44" s="680"/>
      <c r="CU44" s="680"/>
      <c r="CV44" s="680"/>
      <c r="CW44" s="680"/>
      <c r="CX44" s="680"/>
      <c r="CY44" s="681"/>
      <c r="CZ44" s="684">
        <v>5.2</v>
      </c>
      <c r="DA44" s="685"/>
      <c r="DB44" s="685"/>
      <c r="DC44" s="780"/>
      <c r="DD44" s="688">
        <v>108020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350</v>
      </c>
      <c r="CG45" s="677"/>
      <c r="CH45" s="677"/>
      <c r="CI45" s="677"/>
      <c r="CJ45" s="677"/>
      <c r="CK45" s="677"/>
      <c r="CL45" s="677"/>
      <c r="CM45" s="677"/>
      <c r="CN45" s="677"/>
      <c r="CO45" s="677"/>
      <c r="CP45" s="677"/>
      <c r="CQ45" s="678"/>
      <c r="CR45" s="679">
        <v>144031</v>
      </c>
      <c r="CS45" s="715"/>
      <c r="CT45" s="715"/>
      <c r="CU45" s="715"/>
      <c r="CV45" s="715"/>
      <c r="CW45" s="715"/>
      <c r="CX45" s="715"/>
      <c r="CY45" s="716"/>
      <c r="CZ45" s="684">
        <v>2</v>
      </c>
      <c r="DA45" s="713"/>
      <c r="DB45" s="713"/>
      <c r="DC45" s="717"/>
      <c r="DD45" s="688">
        <v>39929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351</v>
      </c>
      <c r="CG46" s="677"/>
      <c r="CH46" s="677"/>
      <c r="CI46" s="677"/>
      <c r="CJ46" s="677"/>
      <c r="CK46" s="677"/>
      <c r="CL46" s="677"/>
      <c r="CM46" s="677"/>
      <c r="CN46" s="677"/>
      <c r="CO46" s="677"/>
      <c r="CP46" s="677"/>
      <c r="CQ46" s="678"/>
      <c r="CR46" s="679">
        <v>224316</v>
      </c>
      <c r="CS46" s="680"/>
      <c r="CT46" s="680"/>
      <c r="CU46" s="680"/>
      <c r="CV46" s="680"/>
      <c r="CW46" s="680"/>
      <c r="CX46" s="680"/>
      <c r="CY46" s="681"/>
      <c r="CZ46" s="684">
        <v>3.1</v>
      </c>
      <c r="DA46" s="685"/>
      <c r="DB46" s="685"/>
      <c r="DC46" s="780"/>
      <c r="DD46" s="688">
        <v>67721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352</v>
      </c>
      <c r="CG47" s="677"/>
      <c r="CH47" s="677"/>
      <c r="CI47" s="677"/>
      <c r="CJ47" s="677"/>
      <c r="CK47" s="677"/>
      <c r="CL47" s="677"/>
      <c r="CM47" s="677"/>
      <c r="CN47" s="677"/>
      <c r="CO47" s="677"/>
      <c r="CP47" s="677"/>
      <c r="CQ47" s="678"/>
      <c r="CR47" s="679">
        <v>66553</v>
      </c>
      <c r="CS47" s="715"/>
      <c r="CT47" s="715"/>
      <c r="CU47" s="715"/>
      <c r="CV47" s="715"/>
      <c r="CW47" s="715"/>
      <c r="CX47" s="715"/>
      <c r="CY47" s="716"/>
      <c r="CZ47" s="684">
        <v>0.9</v>
      </c>
      <c r="DA47" s="713"/>
      <c r="DB47" s="713"/>
      <c r="DC47" s="717"/>
      <c r="DD47" s="688">
        <v>10369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353</v>
      </c>
      <c r="CG48" s="677"/>
      <c r="CH48" s="677"/>
      <c r="CI48" s="677"/>
      <c r="CJ48" s="677"/>
      <c r="CK48" s="677"/>
      <c r="CL48" s="677"/>
      <c r="CM48" s="677"/>
      <c r="CN48" s="677"/>
      <c r="CO48" s="677"/>
      <c r="CP48" s="677"/>
      <c r="CQ48" s="678"/>
      <c r="CR48" s="679" t="s">
        <v>354</v>
      </c>
      <c r="CS48" s="680"/>
      <c r="CT48" s="680"/>
      <c r="CU48" s="680"/>
      <c r="CV48" s="680"/>
      <c r="CW48" s="680"/>
      <c r="CX48" s="680"/>
      <c r="CY48" s="681"/>
      <c r="CZ48" s="684" t="s">
        <v>136</v>
      </c>
      <c r="DA48" s="685"/>
      <c r="DB48" s="685"/>
      <c r="DC48" s="780"/>
      <c r="DD48" s="688" t="s">
        <v>136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355</v>
      </c>
      <c r="CE49" s="725"/>
      <c r="CF49" s="725"/>
      <c r="CG49" s="725"/>
      <c r="CH49" s="725"/>
      <c r="CI49" s="725"/>
      <c r="CJ49" s="725"/>
      <c r="CK49" s="725"/>
      <c r="CL49" s="725"/>
      <c r="CM49" s="725"/>
      <c r="CN49" s="725"/>
      <c r="CO49" s="725"/>
      <c r="CP49" s="725"/>
      <c r="CQ49" s="726"/>
      <c r="CR49" s="759">
        <v>7157151</v>
      </c>
      <c r="CS49" s="749"/>
      <c r="CT49" s="749"/>
      <c r="CU49" s="749"/>
      <c r="CV49" s="749"/>
      <c r="CW49" s="749"/>
      <c r="CX49" s="749"/>
      <c r="CY49" s="781"/>
      <c r="CZ49" s="764">
        <v>100</v>
      </c>
      <c r="DA49" s="782"/>
      <c r="DB49" s="782"/>
      <c r="DC49" s="783"/>
      <c r="DD49" s="784">
        <v>5550348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4kgukeqNH5hnwHRXhuPYojbxfL6dL+QUHbRJNQbPHqYp2MvjBbyWMtpb/vE8LGvC+uEYD8ef9fTy9EqEEIqjKA==" saltValue="gfbH+pxXeZP0oimqVOAK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357</v>
      </c>
      <c r="DK2" s="827"/>
      <c r="DL2" s="827"/>
      <c r="DM2" s="827"/>
      <c r="DN2" s="827"/>
      <c r="DO2" s="828"/>
      <c r="DP2" s="249"/>
      <c r="DQ2" s="826" t="s">
        <v>358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359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361</v>
      </c>
      <c r="B5" s="821"/>
      <c r="C5" s="821"/>
      <c r="D5" s="821"/>
      <c r="E5" s="821"/>
      <c r="F5" s="821"/>
      <c r="G5" s="821"/>
      <c r="H5" s="821"/>
      <c r="I5" s="821"/>
      <c r="J5" s="821"/>
      <c r="K5" s="821"/>
      <c r="L5" s="821"/>
      <c r="M5" s="821"/>
      <c r="N5" s="821"/>
      <c r="O5" s="821"/>
      <c r="P5" s="822"/>
      <c r="Q5" s="797" t="s">
        <v>362</v>
      </c>
      <c r="R5" s="798"/>
      <c r="S5" s="798"/>
      <c r="T5" s="798"/>
      <c r="U5" s="799"/>
      <c r="V5" s="797" t="s">
        <v>363</v>
      </c>
      <c r="W5" s="798"/>
      <c r="X5" s="798"/>
      <c r="Y5" s="798"/>
      <c r="Z5" s="799"/>
      <c r="AA5" s="797" t="s">
        <v>364</v>
      </c>
      <c r="AB5" s="798"/>
      <c r="AC5" s="798"/>
      <c r="AD5" s="798"/>
      <c r="AE5" s="798"/>
      <c r="AF5" s="830" t="s">
        <v>365</v>
      </c>
      <c r="AG5" s="798"/>
      <c r="AH5" s="798"/>
      <c r="AI5" s="798"/>
      <c r="AJ5" s="809"/>
      <c r="AK5" s="798" t="s">
        <v>366</v>
      </c>
      <c r="AL5" s="798"/>
      <c r="AM5" s="798"/>
      <c r="AN5" s="798"/>
      <c r="AO5" s="799"/>
      <c r="AP5" s="797" t="s">
        <v>367</v>
      </c>
      <c r="AQ5" s="798"/>
      <c r="AR5" s="798"/>
      <c r="AS5" s="798"/>
      <c r="AT5" s="799"/>
      <c r="AU5" s="797" t="s">
        <v>368</v>
      </c>
      <c r="AV5" s="798"/>
      <c r="AW5" s="798"/>
      <c r="AX5" s="798"/>
      <c r="AY5" s="809"/>
      <c r="AZ5" s="256"/>
      <c r="BA5" s="256"/>
      <c r="BB5" s="256"/>
      <c r="BC5" s="256"/>
      <c r="BD5" s="256"/>
      <c r="BE5" s="257"/>
      <c r="BF5" s="257"/>
      <c r="BG5" s="257"/>
      <c r="BH5" s="257"/>
      <c r="BI5" s="257"/>
      <c r="BJ5" s="257"/>
      <c r="BK5" s="257"/>
      <c r="BL5" s="257"/>
      <c r="BM5" s="257"/>
      <c r="BN5" s="257"/>
      <c r="BO5" s="257"/>
      <c r="BP5" s="257"/>
      <c r="BQ5" s="820" t="s">
        <v>369</v>
      </c>
      <c r="BR5" s="821"/>
      <c r="BS5" s="821"/>
      <c r="BT5" s="821"/>
      <c r="BU5" s="821"/>
      <c r="BV5" s="821"/>
      <c r="BW5" s="821"/>
      <c r="BX5" s="821"/>
      <c r="BY5" s="821"/>
      <c r="BZ5" s="821"/>
      <c r="CA5" s="821"/>
      <c r="CB5" s="821"/>
      <c r="CC5" s="821"/>
      <c r="CD5" s="821"/>
      <c r="CE5" s="821"/>
      <c r="CF5" s="821"/>
      <c r="CG5" s="822"/>
      <c r="CH5" s="797" t="s">
        <v>370</v>
      </c>
      <c r="CI5" s="798"/>
      <c r="CJ5" s="798"/>
      <c r="CK5" s="798"/>
      <c r="CL5" s="799"/>
      <c r="CM5" s="797" t="s">
        <v>371</v>
      </c>
      <c r="CN5" s="798"/>
      <c r="CO5" s="798"/>
      <c r="CP5" s="798"/>
      <c r="CQ5" s="799"/>
      <c r="CR5" s="797" t="s">
        <v>372</v>
      </c>
      <c r="CS5" s="798"/>
      <c r="CT5" s="798"/>
      <c r="CU5" s="798"/>
      <c r="CV5" s="799"/>
      <c r="CW5" s="797" t="s">
        <v>373</v>
      </c>
      <c r="CX5" s="798"/>
      <c r="CY5" s="798"/>
      <c r="CZ5" s="798"/>
      <c r="DA5" s="799"/>
      <c r="DB5" s="797" t="s">
        <v>374</v>
      </c>
      <c r="DC5" s="798"/>
      <c r="DD5" s="798"/>
      <c r="DE5" s="798"/>
      <c r="DF5" s="799"/>
      <c r="DG5" s="803" t="s">
        <v>375</v>
      </c>
      <c r="DH5" s="804"/>
      <c r="DI5" s="804"/>
      <c r="DJ5" s="804"/>
      <c r="DK5" s="805"/>
      <c r="DL5" s="803" t="s">
        <v>376</v>
      </c>
      <c r="DM5" s="804"/>
      <c r="DN5" s="804"/>
      <c r="DO5" s="804"/>
      <c r="DP5" s="805"/>
      <c r="DQ5" s="797" t="s">
        <v>377</v>
      </c>
      <c r="DR5" s="798"/>
      <c r="DS5" s="798"/>
      <c r="DT5" s="798"/>
      <c r="DU5" s="799"/>
      <c r="DV5" s="797" t="s">
        <v>368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378</v>
      </c>
      <c r="C7" s="812"/>
      <c r="D7" s="812"/>
      <c r="E7" s="812"/>
      <c r="F7" s="812"/>
      <c r="G7" s="812"/>
      <c r="H7" s="812"/>
      <c r="I7" s="812"/>
      <c r="J7" s="812"/>
      <c r="K7" s="812"/>
      <c r="L7" s="812"/>
      <c r="M7" s="812"/>
      <c r="N7" s="812"/>
      <c r="O7" s="812"/>
      <c r="P7" s="813"/>
      <c r="Q7" s="814">
        <v>7270</v>
      </c>
      <c r="R7" s="815"/>
      <c r="S7" s="815"/>
      <c r="T7" s="815"/>
      <c r="U7" s="815"/>
      <c r="V7" s="815">
        <v>7157</v>
      </c>
      <c r="W7" s="815"/>
      <c r="X7" s="815"/>
      <c r="Y7" s="815"/>
      <c r="Z7" s="815"/>
      <c r="AA7" s="815">
        <v>113</v>
      </c>
      <c r="AB7" s="815"/>
      <c r="AC7" s="815"/>
      <c r="AD7" s="815"/>
      <c r="AE7" s="816"/>
      <c r="AF7" s="817">
        <v>67</v>
      </c>
      <c r="AG7" s="818"/>
      <c r="AH7" s="818"/>
      <c r="AI7" s="818"/>
      <c r="AJ7" s="819"/>
      <c r="AK7" s="854">
        <v>747</v>
      </c>
      <c r="AL7" s="855"/>
      <c r="AM7" s="855"/>
      <c r="AN7" s="855"/>
      <c r="AO7" s="855"/>
      <c r="AP7" s="855">
        <v>11809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-12</v>
      </c>
      <c r="CI7" s="852"/>
      <c r="CJ7" s="852"/>
      <c r="CK7" s="852"/>
      <c r="CL7" s="853"/>
      <c r="CM7" s="851">
        <v>-26</v>
      </c>
      <c r="CN7" s="852"/>
      <c r="CO7" s="852"/>
      <c r="CP7" s="852"/>
      <c r="CQ7" s="853"/>
      <c r="CR7" s="851">
        <v>31</v>
      </c>
      <c r="CS7" s="852"/>
      <c r="CT7" s="852"/>
      <c r="CU7" s="852"/>
      <c r="CV7" s="853"/>
      <c r="CW7" s="851" t="s">
        <v>582</v>
      </c>
      <c r="CX7" s="852"/>
      <c r="CY7" s="852"/>
      <c r="CZ7" s="852"/>
      <c r="DA7" s="853"/>
      <c r="DB7" s="851" t="s">
        <v>582</v>
      </c>
      <c r="DC7" s="852"/>
      <c r="DD7" s="852"/>
      <c r="DE7" s="852"/>
      <c r="DF7" s="853"/>
      <c r="DG7" s="851" t="s">
        <v>582</v>
      </c>
      <c r="DH7" s="852"/>
      <c r="DI7" s="852"/>
      <c r="DJ7" s="852"/>
      <c r="DK7" s="853"/>
      <c r="DL7" s="851" t="s">
        <v>582</v>
      </c>
      <c r="DM7" s="852"/>
      <c r="DN7" s="852"/>
      <c r="DO7" s="852"/>
      <c r="DP7" s="853"/>
      <c r="DQ7" s="851" t="s">
        <v>582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379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380</v>
      </c>
      <c r="B23" s="870" t="s">
        <v>381</v>
      </c>
      <c r="C23" s="871"/>
      <c r="D23" s="871"/>
      <c r="E23" s="871"/>
      <c r="F23" s="871"/>
      <c r="G23" s="871"/>
      <c r="H23" s="871"/>
      <c r="I23" s="871"/>
      <c r="J23" s="871"/>
      <c r="K23" s="871"/>
      <c r="L23" s="871"/>
      <c r="M23" s="871"/>
      <c r="N23" s="871"/>
      <c r="O23" s="871"/>
      <c r="P23" s="872"/>
      <c r="Q23" s="873">
        <v>7270</v>
      </c>
      <c r="R23" s="874"/>
      <c r="S23" s="874"/>
      <c r="T23" s="874"/>
      <c r="U23" s="874"/>
      <c r="V23" s="874">
        <v>7157</v>
      </c>
      <c r="W23" s="874"/>
      <c r="X23" s="874"/>
      <c r="Y23" s="874"/>
      <c r="Z23" s="874"/>
      <c r="AA23" s="874">
        <v>113</v>
      </c>
      <c r="AB23" s="874"/>
      <c r="AC23" s="874"/>
      <c r="AD23" s="874"/>
      <c r="AE23" s="875"/>
      <c r="AF23" s="876">
        <v>67</v>
      </c>
      <c r="AG23" s="874"/>
      <c r="AH23" s="874"/>
      <c r="AI23" s="874"/>
      <c r="AJ23" s="877"/>
      <c r="AK23" s="878"/>
      <c r="AL23" s="879"/>
      <c r="AM23" s="879"/>
      <c r="AN23" s="879"/>
      <c r="AO23" s="879"/>
      <c r="AP23" s="874">
        <v>18809</v>
      </c>
      <c r="AQ23" s="874"/>
      <c r="AR23" s="874"/>
      <c r="AS23" s="874"/>
      <c r="AT23" s="874"/>
      <c r="AU23" s="880"/>
      <c r="AV23" s="880"/>
      <c r="AW23" s="880"/>
      <c r="AX23" s="880"/>
      <c r="AY23" s="881"/>
      <c r="AZ23" s="889" t="s">
        <v>382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361</v>
      </c>
      <c r="B26" s="821"/>
      <c r="C26" s="821"/>
      <c r="D26" s="821"/>
      <c r="E26" s="821"/>
      <c r="F26" s="821"/>
      <c r="G26" s="821"/>
      <c r="H26" s="821"/>
      <c r="I26" s="821"/>
      <c r="J26" s="821"/>
      <c r="K26" s="821"/>
      <c r="L26" s="821"/>
      <c r="M26" s="821"/>
      <c r="N26" s="821"/>
      <c r="O26" s="821"/>
      <c r="P26" s="822"/>
      <c r="Q26" s="797" t="s">
        <v>385</v>
      </c>
      <c r="R26" s="798"/>
      <c r="S26" s="798"/>
      <c r="T26" s="798"/>
      <c r="U26" s="799"/>
      <c r="V26" s="797" t="s">
        <v>386</v>
      </c>
      <c r="W26" s="798"/>
      <c r="X26" s="798"/>
      <c r="Y26" s="798"/>
      <c r="Z26" s="799"/>
      <c r="AA26" s="797" t="s">
        <v>387</v>
      </c>
      <c r="AB26" s="798"/>
      <c r="AC26" s="798"/>
      <c r="AD26" s="798"/>
      <c r="AE26" s="798"/>
      <c r="AF26" s="892" t="s">
        <v>388</v>
      </c>
      <c r="AG26" s="893"/>
      <c r="AH26" s="893"/>
      <c r="AI26" s="893"/>
      <c r="AJ26" s="894"/>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368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393</v>
      </c>
      <c r="C28" s="812"/>
      <c r="D28" s="812"/>
      <c r="E28" s="812"/>
      <c r="F28" s="812"/>
      <c r="G28" s="812"/>
      <c r="H28" s="812"/>
      <c r="I28" s="812"/>
      <c r="J28" s="812"/>
      <c r="K28" s="812"/>
      <c r="L28" s="812"/>
      <c r="M28" s="812"/>
      <c r="N28" s="812"/>
      <c r="O28" s="812"/>
      <c r="P28" s="813"/>
      <c r="Q28" s="902">
        <v>934</v>
      </c>
      <c r="R28" s="903"/>
      <c r="S28" s="903"/>
      <c r="T28" s="903"/>
      <c r="U28" s="903"/>
      <c r="V28" s="903">
        <v>934</v>
      </c>
      <c r="W28" s="903"/>
      <c r="X28" s="903"/>
      <c r="Y28" s="903"/>
      <c r="Z28" s="903"/>
      <c r="AA28" s="903">
        <v>1</v>
      </c>
      <c r="AB28" s="903"/>
      <c r="AC28" s="903"/>
      <c r="AD28" s="903"/>
      <c r="AE28" s="904"/>
      <c r="AF28" s="905">
        <v>1</v>
      </c>
      <c r="AG28" s="903"/>
      <c r="AH28" s="903"/>
      <c r="AI28" s="903"/>
      <c r="AJ28" s="906"/>
      <c r="AK28" s="907">
        <v>110</v>
      </c>
      <c r="AL28" s="898"/>
      <c r="AM28" s="898"/>
      <c r="AN28" s="898"/>
      <c r="AO28" s="898"/>
      <c r="AP28" s="898" t="s">
        <v>582</v>
      </c>
      <c r="AQ28" s="898"/>
      <c r="AR28" s="898"/>
      <c r="AS28" s="898"/>
      <c r="AT28" s="898"/>
      <c r="AU28" s="898" t="s">
        <v>582</v>
      </c>
      <c r="AV28" s="898"/>
      <c r="AW28" s="898"/>
      <c r="AX28" s="898"/>
      <c r="AY28" s="898"/>
      <c r="AZ28" s="899" t="s">
        <v>581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394</v>
      </c>
      <c r="C29" s="836"/>
      <c r="D29" s="836"/>
      <c r="E29" s="836"/>
      <c r="F29" s="836"/>
      <c r="G29" s="836"/>
      <c r="H29" s="836"/>
      <c r="I29" s="836"/>
      <c r="J29" s="836"/>
      <c r="K29" s="836"/>
      <c r="L29" s="836"/>
      <c r="M29" s="836"/>
      <c r="N29" s="836"/>
      <c r="O29" s="836"/>
      <c r="P29" s="837"/>
      <c r="Q29" s="838">
        <v>149</v>
      </c>
      <c r="R29" s="839"/>
      <c r="S29" s="839"/>
      <c r="T29" s="839"/>
      <c r="U29" s="839"/>
      <c r="V29" s="839">
        <v>144</v>
      </c>
      <c r="W29" s="839"/>
      <c r="X29" s="839"/>
      <c r="Y29" s="839"/>
      <c r="Z29" s="839"/>
      <c r="AA29" s="839">
        <v>5</v>
      </c>
      <c r="AB29" s="839"/>
      <c r="AC29" s="839"/>
      <c r="AD29" s="839"/>
      <c r="AE29" s="840"/>
      <c r="AF29" s="841">
        <v>5</v>
      </c>
      <c r="AG29" s="842"/>
      <c r="AH29" s="842"/>
      <c r="AI29" s="842"/>
      <c r="AJ29" s="843"/>
      <c r="AK29" s="910">
        <v>59</v>
      </c>
      <c r="AL29" s="911"/>
      <c r="AM29" s="911"/>
      <c r="AN29" s="911"/>
      <c r="AO29" s="911"/>
      <c r="AP29" s="911" t="s">
        <v>582</v>
      </c>
      <c r="AQ29" s="911"/>
      <c r="AR29" s="911"/>
      <c r="AS29" s="911"/>
      <c r="AT29" s="911"/>
      <c r="AU29" s="911" t="s">
        <v>582</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395</v>
      </c>
      <c r="C30" s="836"/>
      <c r="D30" s="836"/>
      <c r="E30" s="836"/>
      <c r="F30" s="836"/>
      <c r="G30" s="836"/>
      <c r="H30" s="836"/>
      <c r="I30" s="836"/>
      <c r="J30" s="836"/>
      <c r="K30" s="836"/>
      <c r="L30" s="836"/>
      <c r="M30" s="836"/>
      <c r="N30" s="836"/>
      <c r="O30" s="836"/>
      <c r="P30" s="837"/>
      <c r="Q30" s="838">
        <v>1311</v>
      </c>
      <c r="R30" s="839"/>
      <c r="S30" s="839"/>
      <c r="T30" s="839"/>
      <c r="U30" s="839"/>
      <c r="V30" s="839">
        <v>1272</v>
      </c>
      <c r="W30" s="839"/>
      <c r="X30" s="839"/>
      <c r="Y30" s="839"/>
      <c r="Z30" s="839"/>
      <c r="AA30" s="839">
        <v>39</v>
      </c>
      <c r="AB30" s="839"/>
      <c r="AC30" s="839"/>
      <c r="AD30" s="839"/>
      <c r="AE30" s="840"/>
      <c r="AF30" s="841">
        <v>39</v>
      </c>
      <c r="AG30" s="842"/>
      <c r="AH30" s="842"/>
      <c r="AI30" s="842"/>
      <c r="AJ30" s="843"/>
      <c r="AK30" s="910">
        <v>183</v>
      </c>
      <c r="AL30" s="911"/>
      <c r="AM30" s="911"/>
      <c r="AN30" s="911"/>
      <c r="AO30" s="911"/>
      <c r="AP30" s="911" t="s">
        <v>582</v>
      </c>
      <c r="AQ30" s="911"/>
      <c r="AR30" s="911"/>
      <c r="AS30" s="911"/>
      <c r="AT30" s="911"/>
      <c r="AU30" s="911" t="s">
        <v>581</v>
      </c>
      <c r="AV30" s="911"/>
      <c r="AW30" s="911"/>
      <c r="AX30" s="911"/>
      <c r="AY30" s="911"/>
      <c r="AZ30" s="912" t="s">
        <v>582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396</v>
      </c>
      <c r="C31" s="836"/>
      <c r="D31" s="836"/>
      <c r="E31" s="836"/>
      <c r="F31" s="836"/>
      <c r="G31" s="836"/>
      <c r="H31" s="836"/>
      <c r="I31" s="836"/>
      <c r="J31" s="836"/>
      <c r="K31" s="836"/>
      <c r="L31" s="836"/>
      <c r="M31" s="836"/>
      <c r="N31" s="836"/>
      <c r="O31" s="836"/>
      <c r="P31" s="837"/>
      <c r="Q31" s="838">
        <v>16</v>
      </c>
      <c r="R31" s="839"/>
      <c r="S31" s="839"/>
      <c r="T31" s="839"/>
      <c r="U31" s="839"/>
      <c r="V31" s="839">
        <v>16</v>
      </c>
      <c r="W31" s="839"/>
      <c r="X31" s="839"/>
      <c r="Y31" s="839"/>
      <c r="Z31" s="839"/>
      <c r="AA31" s="839" t="s">
        <v>582</v>
      </c>
      <c r="AB31" s="839"/>
      <c r="AC31" s="839"/>
      <c r="AD31" s="839"/>
      <c r="AE31" s="840"/>
      <c r="AF31" s="841" t="s">
        <v>397</v>
      </c>
      <c r="AG31" s="842"/>
      <c r="AH31" s="842"/>
      <c r="AI31" s="842"/>
      <c r="AJ31" s="843"/>
      <c r="AK31" s="910">
        <v>11</v>
      </c>
      <c r="AL31" s="911"/>
      <c r="AM31" s="911"/>
      <c r="AN31" s="911"/>
      <c r="AO31" s="911"/>
      <c r="AP31" s="911" t="s">
        <v>582</v>
      </c>
      <c r="AQ31" s="911"/>
      <c r="AR31" s="911"/>
      <c r="AS31" s="911"/>
      <c r="AT31" s="911"/>
      <c r="AU31" s="911" t="s">
        <v>582</v>
      </c>
      <c r="AV31" s="911"/>
      <c r="AW31" s="911"/>
      <c r="AX31" s="911"/>
      <c r="AY31" s="911"/>
      <c r="AZ31" s="912" t="s">
        <v>582</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1947</v>
      </c>
      <c r="R32" s="839"/>
      <c r="S32" s="839"/>
      <c r="T32" s="839"/>
      <c r="U32" s="839"/>
      <c r="V32" s="839">
        <v>1938</v>
      </c>
      <c r="W32" s="839"/>
      <c r="X32" s="839"/>
      <c r="Y32" s="839"/>
      <c r="Z32" s="839"/>
      <c r="AA32" s="839">
        <v>10</v>
      </c>
      <c r="AB32" s="839"/>
      <c r="AC32" s="839"/>
      <c r="AD32" s="839"/>
      <c r="AE32" s="840"/>
      <c r="AF32" s="841">
        <v>769</v>
      </c>
      <c r="AG32" s="842"/>
      <c r="AH32" s="842"/>
      <c r="AI32" s="842"/>
      <c r="AJ32" s="843"/>
      <c r="AK32" s="910">
        <v>374</v>
      </c>
      <c r="AL32" s="911"/>
      <c r="AM32" s="911"/>
      <c r="AN32" s="911"/>
      <c r="AO32" s="911"/>
      <c r="AP32" s="911">
        <v>693</v>
      </c>
      <c r="AQ32" s="911"/>
      <c r="AR32" s="911"/>
      <c r="AS32" s="911"/>
      <c r="AT32" s="911"/>
      <c r="AU32" s="911">
        <v>453</v>
      </c>
      <c r="AV32" s="911"/>
      <c r="AW32" s="911"/>
      <c r="AX32" s="911"/>
      <c r="AY32" s="911"/>
      <c r="AZ32" s="912" t="s">
        <v>582</v>
      </c>
      <c r="BA32" s="912"/>
      <c r="BB32" s="912"/>
      <c r="BC32" s="912"/>
      <c r="BD32" s="912"/>
      <c r="BE32" s="908" t="s">
        <v>399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400</v>
      </c>
      <c r="C33" s="836"/>
      <c r="D33" s="836"/>
      <c r="E33" s="836"/>
      <c r="F33" s="836"/>
      <c r="G33" s="836"/>
      <c r="H33" s="836"/>
      <c r="I33" s="836"/>
      <c r="J33" s="836"/>
      <c r="K33" s="836"/>
      <c r="L33" s="836"/>
      <c r="M33" s="836"/>
      <c r="N33" s="836"/>
      <c r="O33" s="836"/>
      <c r="P33" s="837"/>
      <c r="Q33" s="838">
        <v>169</v>
      </c>
      <c r="R33" s="839"/>
      <c r="S33" s="839"/>
      <c r="T33" s="839"/>
      <c r="U33" s="839"/>
      <c r="V33" s="839">
        <v>168</v>
      </c>
      <c r="W33" s="839"/>
      <c r="X33" s="839"/>
      <c r="Y33" s="839"/>
      <c r="Z33" s="839"/>
      <c r="AA33" s="839">
        <v>0</v>
      </c>
      <c r="AB33" s="839"/>
      <c r="AC33" s="839"/>
      <c r="AD33" s="839"/>
      <c r="AE33" s="840"/>
      <c r="AF33" s="841">
        <v>0</v>
      </c>
      <c r="AG33" s="842"/>
      <c r="AH33" s="842"/>
      <c r="AI33" s="842"/>
      <c r="AJ33" s="843"/>
      <c r="AK33" s="910">
        <v>73</v>
      </c>
      <c r="AL33" s="911"/>
      <c r="AM33" s="911"/>
      <c r="AN33" s="911"/>
      <c r="AO33" s="911"/>
      <c r="AP33" s="911">
        <v>657</v>
      </c>
      <c r="AQ33" s="911"/>
      <c r="AR33" s="911"/>
      <c r="AS33" s="911"/>
      <c r="AT33" s="911"/>
      <c r="AU33" s="911">
        <v>452</v>
      </c>
      <c r="AV33" s="911"/>
      <c r="AW33" s="911"/>
      <c r="AX33" s="911"/>
      <c r="AY33" s="911"/>
      <c r="AZ33" s="912" t="s">
        <v>582</v>
      </c>
      <c r="BA33" s="912"/>
      <c r="BB33" s="912"/>
      <c r="BC33" s="912"/>
      <c r="BD33" s="912"/>
      <c r="BE33" s="908" t="s">
        <v>401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402</v>
      </c>
      <c r="C34" s="836"/>
      <c r="D34" s="836"/>
      <c r="E34" s="836"/>
      <c r="F34" s="836"/>
      <c r="G34" s="836"/>
      <c r="H34" s="836"/>
      <c r="I34" s="836"/>
      <c r="J34" s="836"/>
      <c r="K34" s="836"/>
      <c r="L34" s="836"/>
      <c r="M34" s="836"/>
      <c r="N34" s="836"/>
      <c r="O34" s="836"/>
      <c r="P34" s="837"/>
      <c r="Q34" s="838">
        <v>125</v>
      </c>
      <c r="R34" s="839"/>
      <c r="S34" s="839"/>
      <c r="T34" s="839"/>
      <c r="U34" s="839"/>
      <c r="V34" s="839">
        <v>122</v>
      </c>
      <c r="W34" s="839"/>
      <c r="X34" s="839"/>
      <c r="Y34" s="839"/>
      <c r="Z34" s="839"/>
      <c r="AA34" s="839">
        <v>3</v>
      </c>
      <c r="AB34" s="839"/>
      <c r="AC34" s="839"/>
      <c r="AD34" s="839"/>
      <c r="AE34" s="840"/>
      <c r="AF34" s="841">
        <v>3</v>
      </c>
      <c r="AG34" s="842"/>
      <c r="AH34" s="842"/>
      <c r="AI34" s="842"/>
      <c r="AJ34" s="843"/>
      <c r="AK34" s="910">
        <v>94</v>
      </c>
      <c r="AL34" s="911"/>
      <c r="AM34" s="911"/>
      <c r="AN34" s="911"/>
      <c r="AO34" s="911"/>
      <c r="AP34" s="911">
        <v>539</v>
      </c>
      <c r="AQ34" s="911"/>
      <c r="AR34" s="911"/>
      <c r="AS34" s="911"/>
      <c r="AT34" s="911"/>
      <c r="AU34" s="911">
        <v>539</v>
      </c>
      <c r="AV34" s="911"/>
      <c r="AW34" s="911"/>
      <c r="AX34" s="911"/>
      <c r="AY34" s="911"/>
      <c r="AZ34" s="912" t="s">
        <v>582</v>
      </c>
      <c r="BA34" s="912"/>
      <c r="BB34" s="912"/>
      <c r="BC34" s="912"/>
      <c r="BD34" s="912"/>
      <c r="BE34" s="908" t="s">
        <v>403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404</v>
      </c>
      <c r="C35" s="836"/>
      <c r="D35" s="836"/>
      <c r="E35" s="836"/>
      <c r="F35" s="836"/>
      <c r="G35" s="836"/>
      <c r="H35" s="836"/>
      <c r="I35" s="836"/>
      <c r="J35" s="836"/>
      <c r="K35" s="836"/>
      <c r="L35" s="836"/>
      <c r="M35" s="836"/>
      <c r="N35" s="836"/>
      <c r="O35" s="836"/>
      <c r="P35" s="837"/>
      <c r="Q35" s="838">
        <v>319</v>
      </c>
      <c r="R35" s="839"/>
      <c r="S35" s="839"/>
      <c r="T35" s="839"/>
      <c r="U35" s="839"/>
      <c r="V35" s="839">
        <v>314</v>
      </c>
      <c r="W35" s="839"/>
      <c r="X35" s="839"/>
      <c r="Y35" s="839"/>
      <c r="Z35" s="839"/>
      <c r="AA35" s="839">
        <v>5</v>
      </c>
      <c r="AB35" s="839"/>
      <c r="AC35" s="839"/>
      <c r="AD35" s="839"/>
      <c r="AE35" s="840"/>
      <c r="AF35" s="841">
        <v>5</v>
      </c>
      <c r="AG35" s="842"/>
      <c r="AH35" s="842"/>
      <c r="AI35" s="842"/>
      <c r="AJ35" s="843"/>
      <c r="AK35" s="910">
        <v>261</v>
      </c>
      <c r="AL35" s="911"/>
      <c r="AM35" s="911"/>
      <c r="AN35" s="911"/>
      <c r="AO35" s="911"/>
      <c r="AP35" s="911">
        <v>1466</v>
      </c>
      <c r="AQ35" s="911"/>
      <c r="AR35" s="911"/>
      <c r="AS35" s="911"/>
      <c r="AT35" s="911"/>
      <c r="AU35" s="911">
        <v>1427</v>
      </c>
      <c r="AV35" s="911"/>
      <c r="AW35" s="911"/>
      <c r="AX35" s="911"/>
      <c r="AY35" s="911"/>
      <c r="AZ35" s="912" t="s">
        <v>582</v>
      </c>
      <c r="BA35" s="912"/>
      <c r="BB35" s="912"/>
      <c r="BC35" s="912"/>
      <c r="BD35" s="912"/>
      <c r="BE35" s="908" t="s">
        <v>403</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380</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822</v>
      </c>
      <c r="AG63" s="922"/>
      <c r="AH63" s="922"/>
      <c r="AI63" s="922"/>
      <c r="AJ63" s="923"/>
      <c r="AK63" s="924"/>
      <c r="AL63" s="919"/>
      <c r="AM63" s="919"/>
      <c r="AN63" s="919"/>
      <c r="AO63" s="919"/>
      <c r="AP63" s="922">
        <v>3355</v>
      </c>
      <c r="AQ63" s="922"/>
      <c r="AR63" s="922"/>
      <c r="AS63" s="922"/>
      <c r="AT63" s="922"/>
      <c r="AU63" s="922">
        <v>2871</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368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1100</v>
      </c>
      <c r="R68" s="946"/>
      <c r="S68" s="946"/>
      <c r="T68" s="946"/>
      <c r="U68" s="946"/>
      <c r="V68" s="946">
        <v>1035</v>
      </c>
      <c r="W68" s="946"/>
      <c r="X68" s="946"/>
      <c r="Y68" s="946"/>
      <c r="Z68" s="946"/>
      <c r="AA68" s="946">
        <v>65</v>
      </c>
      <c r="AB68" s="946"/>
      <c r="AC68" s="946"/>
      <c r="AD68" s="946"/>
      <c r="AE68" s="946"/>
      <c r="AF68" s="946">
        <v>65</v>
      </c>
      <c r="AG68" s="946"/>
      <c r="AH68" s="946"/>
      <c r="AI68" s="946"/>
      <c r="AJ68" s="946"/>
      <c r="AK68" s="946" t="s">
        <v>592</v>
      </c>
      <c r="AL68" s="946"/>
      <c r="AM68" s="946"/>
      <c r="AN68" s="946"/>
      <c r="AO68" s="946"/>
      <c r="AP68" s="946" t="s">
        <v>592</v>
      </c>
      <c r="AQ68" s="946"/>
      <c r="AR68" s="946"/>
      <c r="AS68" s="946"/>
      <c r="AT68" s="946"/>
      <c r="AU68" s="946" t="s">
        <v>593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407834</v>
      </c>
      <c r="R69" s="911"/>
      <c r="S69" s="911"/>
      <c r="T69" s="911"/>
      <c r="U69" s="911"/>
      <c r="V69" s="911">
        <v>401518</v>
      </c>
      <c r="W69" s="911"/>
      <c r="X69" s="911"/>
      <c r="Y69" s="911"/>
      <c r="Z69" s="911"/>
      <c r="AA69" s="911">
        <v>6315</v>
      </c>
      <c r="AB69" s="911"/>
      <c r="AC69" s="911"/>
      <c r="AD69" s="911"/>
      <c r="AE69" s="911"/>
      <c r="AF69" s="911">
        <v>6315</v>
      </c>
      <c r="AG69" s="911"/>
      <c r="AH69" s="911"/>
      <c r="AI69" s="911"/>
      <c r="AJ69" s="911"/>
      <c r="AK69" s="911">
        <v>745</v>
      </c>
      <c r="AL69" s="911"/>
      <c r="AM69" s="911"/>
      <c r="AN69" s="911"/>
      <c r="AO69" s="911"/>
      <c r="AP69" s="911" t="s">
        <v>592</v>
      </c>
      <c r="AQ69" s="911"/>
      <c r="AR69" s="911"/>
      <c r="AS69" s="911"/>
      <c r="AT69" s="911"/>
      <c r="AU69" s="911" t="s">
        <v>592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6467</v>
      </c>
      <c r="R70" s="911"/>
      <c r="S70" s="911"/>
      <c r="T70" s="911"/>
      <c r="U70" s="911"/>
      <c r="V70" s="911">
        <v>6270</v>
      </c>
      <c r="W70" s="911"/>
      <c r="X70" s="911"/>
      <c r="Y70" s="911"/>
      <c r="Z70" s="911"/>
      <c r="AA70" s="911">
        <v>197</v>
      </c>
      <c r="AB70" s="911"/>
      <c r="AC70" s="911"/>
      <c r="AD70" s="911"/>
      <c r="AE70" s="911"/>
      <c r="AF70" s="911">
        <v>197</v>
      </c>
      <c r="AG70" s="911"/>
      <c r="AH70" s="911"/>
      <c r="AI70" s="911"/>
      <c r="AJ70" s="911"/>
      <c r="AK70" s="911" t="s">
        <v>594</v>
      </c>
      <c r="AL70" s="911"/>
      <c r="AM70" s="911"/>
      <c r="AN70" s="911"/>
      <c r="AO70" s="911"/>
      <c r="AP70" s="911" t="s">
        <v>594</v>
      </c>
      <c r="AQ70" s="911"/>
      <c r="AR70" s="911"/>
      <c r="AS70" s="911"/>
      <c r="AT70" s="911"/>
      <c r="AU70" s="911" t="s">
        <v>594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380</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6577</v>
      </c>
      <c r="AG88" s="922"/>
      <c r="AH88" s="922"/>
      <c r="AI88" s="922"/>
      <c r="AJ88" s="922"/>
      <c r="AK88" s="919"/>
      <c r="AL88" s="919"/>
      <c r="AM88" s="919"/>
      <c r="AN88" s="919"/>
      <c r="AO88" s="919"/>
      <c r="AP88" s="922" t="s">
        <v>594</v>
      </c>
      <c r="AQ88" s="922"/>
      <c r="AR88" s="922"/>
      <c r="AS88" s="922"/>
      <c r="AT88" s="922"/>
      <c r="AU88" s="922" t="s">
        <v>594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31</v>
      </c>
      <c r="CS102" s="930"/>
      <c r="CT102" s="930"/>
      <c r="CU102" s="930"/>
      <c r="CV102" s="973"/>
      <c r="CW102" s="972" t="s">
        <v>582</v>
      </c>
      <c r="CX102" s="930"/>
      <c r="CY102" s="930"/>
      <c r="CZ102" s="930"/>
      <c r="DA102" s="973"/>
      <c r="DB102" s="972" t="s">
        <v>582</v>
      </c>
      <c r="DC102" s="930"/>
      <c r="DD102" s="930"/>
      <c r="DE102" s="930"/>
      <c r="DF102" s="973"/>
      <c r="DG102" s="972" t="s">
        <v>582</v>
      </c>
      <c r="DH102" s="930"/>
      <c r="DI102" s="930"/>
      <c r="DJ102" s="930"/>
      <c r="DK102" s="973"/>
      <c r="DL102" s="972" t="s">
        <v>582</v>
      </c>
      <c r="DM102" s="930"/>
      <c r="DN102" s="930"/>
      <c r="DO102" s="930"/>
      <c r="DP102" s="973"/>
      <c r="DQ102" s="972" t="s">
        <v>582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299</v>
      </c>
      <c r="AG109" s="975"/>
      <c r="AH109" s="975"/>
      <c r="AI109" s="975"/>
      <c r="AJ109" s="976"/>
      <c r="AK109" s="974" t="s">
        <v>298</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299</v>
      </c>
      <c r="BW109" s="975"/>
      <c r="BX109" s="975"/>
      <c r="BY109" s="975"/>
      <c r="BZ109" s="976"/>
      <c r="CA109" s="974" t="s">
        <v>298</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299</v>
      </c>
      <c r="DM109" s="975"/>
      <c r="DN109" s="975"/>
      <c r="DO109" s="975"/>
      <c r="DP109" s="976"/>
      <c r="DQ109" s="974" t="s">
        <v>298</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932512</v>
      </c>
      <c r="AB110" s="982"/>
      <c r="AC110" s="982"/>
      <c r="AD110" s="982"/>
      <c r="AE110" s="983"/>
      <c r="AF110" s="984">
        <v>947262</v>
      </c>
      <c r="AG110" s="982"/>
      <c r="AH110" s="982"/>
      <c r="AI110" s="982"/>
      <c r="AJ110" s="983"/>
      <c r="AK110" s="984">
        <v>961979</v>
      </c>
      <c r="AL110" s="982"/>
      <c r="AM110" s="982"/>
      <c r="AN110" s="982"/>
      <c r="AO110" s="983"/>
      <c r="AP110" s="985">
        <v>28</v>
      </c>
      <c r="AQ110" s="986"/>
      <c r="AR110" s="986"/>
      <c r="AS110" s="986"/>
      <c r="AT110" s="987"/>
      <c r="AU110" s="988" t="s">
        <v>72</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11996706</v>
      </c>
      <c r="BR110" s="1017"/>
      <c r="BS110" s="1017"/>
      <c r="BT110" s="1017"/>
      <c r="BU110" s="1017"/>
      <c r="BV110" s="1017">
        <v>12158382</v>
      </c>
      <c r="BW110" s="1017"/>
      <c r="BX110" s="1017"/>
      <c r="BY110" s="1017"/>
      <c r="BZ110" s="1017"/>
      <c r="CA110" s="1017">
        <v>11808962</v>
      </c>
      <c r="CB110" s="1017"/>
      <c r="CC110" s="1017"/>
      <c r="CD110" s="1017"/>
      <c r="CE110" s="1017"/>
      <c r="CF110" s="1031">
        <v>343.4</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433</v>
      </c>
      <c r="DH110" s="1017"/>
      <c r="DI110" s="1017"/>
      <c r="DJ110" s="1017"/>
      <c r="DK110" s="1017"/>
      <c r="DL110" s="1017" t="s">
        <v>434</v>
      </c>
      <c r="DM110" s="1017"/>
      <c r="DN110" s="1017"/>
      <c r="DO110" s="1017"/>
      <c r="DP110" s="1017"/>
      <c r="DQ110" s="1017" t="s">
        <v>434</v>
      </c>
      <c r="DR110" s="1017"/>
      <c r="DS110" s="1017"/>
      <c r="DT110" s="1017"/>
      <c r="DU110" s="1017"/>
      <c r="DV110" s="1018" t="s">
        <v>434</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433</v>
      </c>
      <c r="AG111" s="1024"/>
      <c r="AH111" s="1024"/>
      <c r="AI111" s="1024"/>
      <c r="AJ111" s="1025"/>
      <c r="AK111" s="1026" t="s">
        <v>434</v>
      </c>
      <c r="AL111" s="1024"/>
      <c r="AM111" s="1024"/>
      <c r="AN111" s="1024"/>
      <c r="AO111" s="1025"/>
      <c r="AP111" s="1027" t="s">
        <v>436</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97315</v>
      </c>
      <c r="BR111" s="1010"/>
      <c r="BS111" s="1010"/>
      <c r="BT111" s="1010"/>
      <c r="BU111" s="1010"/>
      <c r="BV111" s="1010">
        <v>81750</v>
      </c>
      <c r="BW111" s="1010"/>
      <c r="BX111" s="1010"/>
      <c r="BY111" s="1010"/>
      <c r="BZ111" s="1010"/>
      <c r="CA111" s="1010">
        <v>71475</v>
      </c>
      <c r="CB111" s="1010"/>
      <c r="CC111" s="1010"/>
      <c r="CD111" s="1010"/>
      <c r="CE111" s="1010"/>
      <c r="CF111" s="1004">
        <v>2.1</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433</v>
      </c>
      <c r="DM111" s="1010"/>
      <c r="DN111" s="1010"/>
      <c r="DO111" s="1010"/>
      <c r="DP111" s="1010"/>
      <c r="DQ111" s="1010" t="s">
        <v>433</v>
      </c>
      <c r="DR111" s="1010"/>
      <c r="DS111" s="1010"/>
      <c r="DT111" s="1010"/>
      <c r="DU111" s="1010"/>
      <c r="DV111" s="1011" t="s">
        <v>436</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434</v>
      </c>
      <c r="AB112" s="1049"/>
      <c r="AC112" s="1049"/>
      <c r="AD112" s="1049"/>
      <c r="AE112" s="1050"/>
      <c r="AF112" s="1051" t="s">
        <v>433</v>
      </c>
      <c r="AG112" s="1049"/>
      <c r="AH112" s="1049"/>
      <c r="AI112" s="1049"/>
      <c r="AJ112" s="1050"/>
      <c r="AK112" s="1051" t="s">
        <v>433</v>
      </c>
      <c r="AL112" s="1049"/>
      <c r="AM112" s="1049"/>
      <c r="AN112" s="1049"/>
      <c r="AO112" s="1050"/>
      <c r="AP112" s="1052" t="s">
        <v>433</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3551372</v>
      </c>
      <c r="BR112" s="1010"/>
      <c r="BS112" s="1010"/>
      <c r="BT112" s="1010"/>
      <c r="BU112" s="1010"/>
      <c r="BV112" s="1010">
        <v>3208697</v>
      </c>
      <c r="BW112" s="1010"/>
      <c r="BX112" s="1010"/>
      <c r="BY112" s="1010"/>
      <c r="BZ112" s="1010"/>
      <c r="CA112" s="1010">
        <v>2871096</v>
      </c>
      <c r="CB112" s="1010"/>
      <c r="CC112" s="1010"/>
      <c r="CD112" s="1010"/>
      <c r="CE112" s="1010"/>
      <c r="CF112" s="1004">
        <v>83.5</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434</v>
      </c>
      <c r="DH112" s="1010"/>
      <c r="DI112" s="1010"/>
      <c r="DJ112" s="1010"/>
      <c r="DK112" s="1010"/>
      <c r="DL112" s="1010" t="s">
        <v>434</v>
      </c>
      <c r="DM112" s="1010"/>
      <c r="DN112" s="1010"/>
      <c r="DO112" s="1010"/>
      <c r="DP112" s="1010"/>
      <c r="DQ112" s="1010" t="s">
        <v>434</v>
      </c>
      <c r="DR112" s="1010"/>
      <c r="DS112" s="1010"/>
      <c r="DT112" s="1010"/>
      <c r="DU112" s="1010"/>
      <c r="DV112" s="1011" t="s">
        <v>433</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432079</v>
      </c>
      <c r="AB113" s="1024"/>
      <c r="AC113" s="1024"/>
      <c r="AD113" s="1024"/>
      <c r="AE113" s="1025"/>
      <c r="AF113" s="1026">
        <v>425333</v>
      </c>
      <c r="AG113" s="1024"/>
      <c r="AH113" s="1024"/>
      <c r="AI113" s="1024"/>
      <c r="AJ113" s="1025"/>
      <c r="AK113" s="1026">
        <v>387306</v>
      </c>
      <c r="AL113" s="1024"/>
      <c r="AM113" s="1024"/>
      <c r="AN113" s="1024"/>
      <c r="AO113" s="1025"/>
      <c r="AP113" s="1027">
        <v>11.3</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t="s">
        <v>434</v>
      </c>
      <c r="BR113" s="1010"/>
      <c r="BS113" s="1010"/>
      <c r="BT113" s="1010"/>
      <c r="BU113" s="1010"/>
      <c r="BV113" s="1010" t="s">
        <v>434</v>
      </c>
      <c r="BW113" s="1010"/>
      <c r="BX113" s="1010"/>
      <c r="BY113" s="1010"/>
      <c r="BZ113" s="1010"/>
      <c r="CA113" s="1010" t="s">
        <v>434</v>
      </c>
      <c r="CB113" s="1010"/>
      <c r="CC113" s="1010"/>
      <c r="CD113" s="1010"/>
      <c r="CE113" s="1010"/>
      <c r="CF113" s="1004" t="s">
        <v>433</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95284</v>
      </c>
      <c r="DH113" s="1049"/>
      <c r="DI113" s="1049"/>
      <c r="DJ113" s="1049"/>
      <c r="DK113" s="1050"/>
      <c r="DL113" s="1051">
        <v>81036</v>
      </c>
      <c r="DM113" s="1049"/>
      <c r="DN113" s="1049"/>
      <c r="DO113" s="1049"/>
      <c r="DP113" s="1050"/>
      <c r="DQ113" s="1051">
        <v>71187</v>
      </c>
      <c r="DR113" s="1049"/>
      <c r="DS113" s="1049"/>
      <c r="DT113" s="1049"/>
      <c r="DU113" s="1050"/>
      <c r="DV113" s="1052">
        <v>2.1</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434</v>
      </c>
      <c r="AB114" s="1049"/>
      <c r="AC114" s="1049"/>
      <c r="AD114" s="1049"/>
      <c r="AE114" s="1050"/>
      <c r="AF114" s="1051" t="s">
        <v>434</v>
      </c>
      <c r="AG114" s="1049"/>
      <c r="AH114" s="1049"/>
      <c r="AI114" s="1049"/>
      <c r="AJ114" s="1050"/>
      <c r="AK114" s="1051" t="s">
        <v>433</v>
      </c>
      <c r="AL114" s="1049"/>
      <c r="AM114" s="1049"/>
      <c r="AN114" s="1049"/>
      <c r="AO114" s="1050"/>
      <c r="AP114" s="1052" t="s">
        <v>434</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778565</v>
      </c>
      <c r="BR114" s="1010"/>
      <c r="BS114" s="1010"/>
      <c r="BT114" s="1010"/>
      <c r="BU114" s="1010"/>
      <c r="BV114" s="1010">
        <v>847214</v>
      </c>
      <c r="BW114" s="1010"/>
      <c r="BX114" s="1010"/>
      <c r="BY114" s="1010"/>
      <c r="BZ114" s="1010"/>
      <c r="CA114" s="1010">
        <v>781005</v>
      </c>
      <c r="CB114" s="1010"/>
      <c r="CC114" s="1010"/>
      <c r="CD114" s="1010"/>
      <c r="CE114" s="1010"/>
      <c r="CF114" s="1004">
        <v>22.7</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433</v>
      </c>
      <c r="DH114" s="1049"/>
      <c r="DI114" s="1049"/>
      <c r="DJ114" s="1049"/>
      <c r="DK114" s="1050"/>
      <c r="DL114" s="1051" t="s">
        <v>433</v>
      </c>
      <c r="DM114" s="1049"/>
      <c r="DN114" s="1049"/>
      <c r="DO114" s="1049"/>
      <c r="DP114" s="1050"/>
      <c r="DQ114" s="1051" t="s">
        <v>433</v>
      </c>
      <c r="DR114" s="1049"/>
      <c r="DS114" s="1049"/>
      <c r="DT114" s="1049"/>
      <c r="DU114" s="1050"/>
      <c r="DV114" s="1052" t="s">
        <v>434</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433</v>
      </c>
      <c r="AB115" s="1024"/>
      <c r="AC115" s="1024"/>
      <c r="AD115" s="1024"/>
      <c r="AE115" s="1025"/>
      <c r="AF115" s="1026" t="s">
        <v>433</v>
      </c>
      <c r="AG115" s="1024"/>
      <c r="AH115" s="1024"/>
      <c r="AI115" s="1024"/>
      <c r="AJ115" s="1025"/>
      <c r="AK115" s="1026" t="s">
        <v>433</v>
      </c>
      <c r="AL115" s="1024"/>
      <c r="AM115" s="1024"/>
      <c r="AN115" s="1024"/>
      <c r="AO115" s="1025"/>
      <c r="AP115" s="1027" t="s">
        <v>433</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434</v>
      </c>
      <c r="BR115" s="1010"/>
      <c r="BS115" s="1010"/>
      <c r="BT115" s="1010"/>
      <c r="BU115" s="1010"/>
      <c r="BV115" s="1010" t="s">
        <v>434</v>
      </c>
      <c r="BW115" s="1010"/>
      <c r="BX115" s="1010"/>
      <c r="BY115" s="1010"/>
      <c r="BZ115" s="1010"/>
      <c r="CA115" s="1010" t="s">
        <v>434</v>
      </c>
      <c r="CB115" s="1010"/>
      <c r="CC115" s="1010"/>
      <c r="CD115" s="1010"/>
      <c r="CE115" s="1010"/>
      <c r="CF115" s="1004" t="s">
        <v>433</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433</v>
      </c>
      <c r="DH115" s="1049"/>
      <c r="DI115" s="1049"/>
      <c r="DJ115" s="1049"/>
      <c r="DK115" s="1050"/>
      <c r="DL115" s="1051" t="s">
        <v>433</v>
      </c>
      <c r="DM115" s="1049"/>
      <c r="DN115" s="1049"/>
      <c r="DO115" s="1049"/>
      <c r="DP115" s="1050"/>
      <c r="DQ115" s="1051" t="s">
        <v>434</v>
      </c>
      <c r="DR115" s="1049"/>
      <c r="DS115" s="1049"/>
      <c r="DT115" s="1049"/>
      <c r="DU115" s="1050"/>
      <c r="DV115" s="1052" t="s">
        <v>433</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433</v>
      </c>
      <c r="AB116" s="1049"/>
      <c r="AC116" s="1049"/>
      <c r="AD116" s="1049"/>
      <c r="AE116" s="1050"/>
      <c r="AF116" s="1051" t="s">
        <v>434</v>
      </c>
      <c r="AG116" s="1049"/>
      <c r="AH116" s="1049"/>
      <c r="AI116" s="1049"/>
      <c r="AJ116" s="1050"/>
      <c r="AK116" s="1051" t="s">
        <v>433</v>
      </c>
      <c r="AL116" s="1049"/>
      <c r="AM116" s="1049"/>
      <c r="AN116" s="1049"/>
      <c r="AO116" s="1050"/>
      <c r="AP116" s="1052" t="s">
        <v>433</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433</v>
      </c>
      <c r="BR116" s="1010"/>
      <c r="BS116" s="1010"/>
      <c r="BT116" s="1010"/>
      <c r="BU116" s="1010"/>
      <c r="BV116" s="1010" t="s">
        <v>434</v>
      </c>
      <c r="BW116" s="1010"/>
      <c r="BX116" s="1010"/>
      <c r="BY116" s="1010"/>
      <c r="BZ116" s="1010"/>
      <c r="CA116" s="1010" t="s">
        <v>433</v>
      </c>
      <c r="CB116" s="1010"/>
      <c r="CC116" s="1010"/>
      <c r="CD116" s="1010"/>
      <c r="CE116" s="1010"/>
      <c r="CF116" s="1004" t="s">
        <v>433</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433</v>
      </c>
      <c r="DH116" s="1049"/>
      <c r="DI116" s="1049"/>
      <c r="DJ116" s="1049"/>
      <c r="DK116" s="1050"/>
      <c r="DL116" s="1051" t="s">
        <v>433</v>
      </c>
      <c r="DM116" s="1049"/>
      <c r="DN116" s="1049"/>
      <c r="DO116" s="1049"/>
      <c r="DP116" s="1050"/>
      <c r="DQ116" s="1051" t="s">
        <v>434</v>
      </c>
      <c r="DR116" s="1049"/>
      <c r="DS116" s="1049"/>
      <c r="DT116" s="1049"/>
      <c r="DU116" s="1050"/>
      <c r="DV116" s="1052" t="s">
        <v>433</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1364591</v>
      </c>
      <c r="AB117" s="1067"/>
      <c r="AC117" s="1067"/>
      <c r="AD117" s="1067"/>
      <c r="AE117" s="1068"/>
      <c r="AF117" s="1069">
        <v>1372595</v>
      </c>
      <c r="AG117" s="1067"/>
      <c r="AH117" s="1067"/>
      <c r="AI117" s="1067"/>
      <c r="AJ117" s="1068"/>
      <c r="AK117" s="1069">
        <v>1349285</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457</v>
      </c>
      <c r="BR117" s="1010"/>
      <c r="BS117" s="1010"/>
      <c r="BT117" s="1010"/>
      <c r="BU117" s="1010"/>
      <c r="BV117" s="1010" t="s">
        <v>458</v>
      </c>
      <c r="BW117" s="1010"/>
      <c r="BX117" s="1010"/>
      <c r="BY117" s="1010"/>
      <c r="BZ117" s="1010"/>
      <c r="CA117" s="1010" t="s">
        <v>457</v>
      </c>
      <c r="CB117" s="1010"/>
      <c r="CC117" s="1010"/>
      <c r="CD117" s="1010"/>
      <c r="CE117" s="1010"/>
      <c r="CF117" s="1004" t="s">
        <v>458</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457</v>
      </c>
      <c r="DH117" s="1049"/>
      <c r="DI117" s="1049"/>
      <c r="DJ117" s="1049"/>
      <c r="DK117" s="1050"/>
      <c r="DL117" s="1051" t="s">
        <v>457</v>
      </c>
      <c r="DM117" s="1049"/>
      <c r="DN117" s="1049"/>
      <c r="DO117" s="1049"/>
      <c r="DP117" s="1050"/>
      <c r="DQ117" s="1051" t="s">
        <v>457</v>
      </c>
      <c r="DR117" s="1049"/>
      <c r="DS117" s="1049"/>
      <c r="DT117" s="1049"/>
      <c r="DU117" s="1050"/>
      <c r="DV117" s="1052" t="s">
        <v>457</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299</v>
      </c>
      <c r="AG118" s="975"/>
      <c r="AH118" s="975"/>
      <c r="AI118" s="975"/>
      <c r="AJ118" s="976"/>
      <c r="AK118" s="974" t="s">
        <v>298</v>
      </c>
      <c r="AL118" s="975"/>
      <c r="AM118" s="975"/>
      <c r="AN118" s="975"/>
      <c r="AO118" s="976"/>
      <c r="AP118" s="1061" t="s">
        <v>427</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458</v>
      </c>
      <c r="BR118" s="1088"/>
      <c r="BS118" s="1088"/>
      <c r="BT118" s="1088"/>
      <c r="BU118" s="1088"/>
      <c r="BV118" s="1088" t="s">
        <v>458</v>
      </c>
      <c r="BW118" s="1088"/>
      <c r="BX118" s="1088"/>
      <c r="BY118" s="1088"/>
      <c r="BZ118" s="1088"/>
      <c r="CA118" s="1088" t="s">
        <v>461</v>
      </c>
      <c r="CB118" s="1088"/>
      <c r="CC118" s="1088"/>
      <c r="CD118" s="1088"/>
      <c r="CE118" s="1088"/>
      <c r="CF118" s="1004" t="s">
        <v>462</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458</v>
      </c>
      <c r="DH118" s="1049"/>
      <c r="DI118" s="1049"/>
      <c r="DJ118" s="1049"/>
      <c r="DK118" s="1050"/>
      <c r="DL118" s="1051" t="s">
        <v>458</v>
      </c>
      <c r="DM118" s="1049"/>
      <c r="DN118" s="1049"/>
      <c r="DO118" s="1049"/>
      <c r="DP118" s="1050"/>
      <c r="DQ118" s="1051" t="s">
        <v>457</v>
      </c>
      <c r="DR118" s="1049"/>
      <c r="DS118" s="1049"/>
      <c r="DT118" s="1049"/>
      <c r="DU118" s="1050"/>
      <c r="DV118" s="1052" t="s">
        <v>458</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458</v>
      </c>
      <c r="AB119" s="982"/>
      <c r="AC119" s="982"/>
      <c r="AD119" s="982"/>
      <c r="AE119" s="983"/>
      <c r="AF119" s="984" t="s">
        <v>458</v>
      </c>
      <c r="AG119" s="982"/>
      <c r="AH119" s="982"/>
      <c r="AI119" s="982"/>
      <c r="AJ119" s="983"/>
      <c r="AK119" s="984" t="s">
        <v>461</v>
      </c>
      <c r="AL119" s="982"/>
      <c r="AM119" s="982"/>
      <c r="AN119" s="982"/>
      <c r="AO119" s="983"/>
      <c r="AP119" s="985" t="s">
        <v>461</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464</v>
      </c>
      <c r="BP119" s="1096"/>
      <c r="BQ119" s="1087">
        <v>16423958</v>
      </c>
      <c r="BR119" s="1088"/>
      <c r="BS119" s="1088"/>
      <c r="BT119" s="1088"/>
      <c r="BU119" s="1088"/>
      <c r="BV119" s="1088">
        <v>16296043</v>
      </c>
      <c r="BW119" s="1088"/>
      <c r="BX119" s="1088"/>
      <c r="BY119" s="1088"/>
      <c r="BZ119" s="1088"/>
      <c r="CA119" s="1088">
        <v>15532538</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2031</v>
      </c>
      <c r="DH119" s="1074"/>
      <c r="DI119" s="1074"/>
      <c r="DJ119" s="1074"/>
      <c r="DK119" s="1075"/>
      <c r="DL119" s="1073">
        <v>714</v>
      </c>
      <c r="DM119" s="1074"/>
      <c r="DN119" s="1074"/>
      <c r="DO119" s="1074"/>
      <c r="DP119" s="1075"/>
      <c r="DQ119" s="1073">
        <v>288</v>
      </c>
      <c r="DR119" s="1074"/>
      <c r="DS119" s="1074"/>
      <c r="DT119" s="1074"/>
      <c r="DU119" s="1075"/>
      <c r="DV119" s="1076">
        <v>0</v>
      </c>
      <c r="DW119" s="1077"/>
      <c r="DX119" s="1077"/>
      <c r="DY119" s="1077"/>
      <c r="DZ119" s="1078"/>
    </row>
    <row r="120" spans="1:130" s="246"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458</v>
      </c>
      <c r="AB120" s="1049"/>
      <c r="AC120" s="1049"/>
      <c r="AD120" s="1049"/>
      <c r="AE120" s="1050"/>
      <c r="AF120" s="1051" t="s">
        <v>457</v>
      </c>
      <c r="AG120" s="1049"/>
      <c r="AH120" s="1049"/>
      <c r="AI120" s="1049"/>
      <c r="AJ120" s="1050"/>
      <c r="AK120" s="1051" t="s">
        <v>457</v>
      </c>
      <c r="AL120" s="1049"/>
      <c r="AM120" s="1049"/>
      <c r="AN120" s="1049"/>
      <c r="AO120" s="1050"/>
      <c r="AP120" s="1052" t="s">
        <v>457</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4063464</v>
      </c>
      <c r="BR120" s="1017"/>
      <c r="BS120" s="1017"/>
      <c r="BT120" s="1017"/>
      <c r="BU120" s="1017"/>
      <c r="BV120" s="1017">
        <v>4233433</v>
      </c>
      <c r="BW120" s="1017"/>
      <c r="BX120" s="1017"/>
      <c r="BY120" s="1017"/>
      <c r="BZ120" s="1017"/>
      <c r="CA120" s="1017">
        <v>3851716</v>
      </c>
      <c r="CB120" s="1017"/>
      <c r="CC120" s="1017"/>
      <c r="CD120" s="1017"/>
      <c r="CE120" s="1017"/>
      <c r="CF120" s="1031">
        <v>112</v>
      </c>
      <c r="CG120" s="1032"/>
      <c r="CH120" s="1032"/>
      <c r="CI120" s="1032"/>
      <c r="CJ120" s="1032"/>
      <c r="CK120" s="1097" t="s">
        <v>468</v>
      </c>
      <c r="CL120" s="1098"/>
      <c r="CM120" s="1098"/>
      <c r="CN120" s="1098"/>
      <c r="CO120" s="1099"/>
      <c r="CP120" s="1105" t="s">
        <v>469</v>
      </c>
      <c r="CQ120" s="1106"/>
      <c r="CR120" s="1106"/>
      <c r="CS120" s="1106"/>
      <c r="CT120" s="1106"/>
      <c r="CU120" s="1106"/>
      <c r="CV120" s="1106"/>
      <c r="CW120" s="1106"/>
      <c r="CX120" s="1106"/>
      <c r="CY120" s="1106"/>
      <c r="CZ120" s="1106"/>
      <c r="DA120" s="1106"/>
      <c r="DB120" s="1106"/>
      <c r="DC120" s="1106"/>
      <c r="DD120" s="1106"/>
      <c r="DE120" s="1106"/>
      <c r="DF120" s="1107"/>
      <c r="DG120" s="1016">
        <v>1696315</v>
      </c>
      <c r="DH120" s="1017"/>
      <c r="DI120" s="1017"/>
      <c r="DJ120" s="1017"/>
      <c r="DK120" s="1017"/>
      <c r="DL120" s="1017">
        <v>1544731</v>
      </c>
      <c r="DM120" s="1017"/>
      <c r="DN120" s="1017"/>
      <c r="DO120" s="1017"/>
      <c r="DP120" s="1017"/>
      <c r="DQ120" s="1017">
        <v>1426724</v>
      </c>
      <c r="DR120" s="1017"/>
      <c r="DS120" s="1017"/>
      <c r="DT120" s="1017"/>
      <c r="DU120" s="1017"/>
      <c r="DV120" s="1018">
        <v>41.5</v>
      </c>
      <c r="DW120" s="1018"/>
      <c r="DX120" s="1018"/>
      <c r="DY120" s="1018"/>
      <c r="DZ120" s="1019"/>
    </row>
    <row r="121" spans="1:130" s="246" customFormat="1" ht="26.25" customHeight="1" x14ac:dyDescent="0.15">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458</v>
      </c>
      <c r="AB121" s="1049"/>
      <c r="AC121" s="1049"/>
      <c r="AD121" s="1049"/>
      <c r="AE121" s="1050"/>
      <c r="AF121" s="1051" t="s">
        <v>462</v>
      </c>
      <c r="AG121" s="1049"/>
      <c r="AH121" s="1049"/>
      <c r="AI121" s="1049"/>
      <c r="AJ121" s="1050"/>
      <c r="AK121" s="1051" t="s">
        <v>457</v>
      </c>
      <c r="AL121" s="1049"/>
      <c r="AM121" s="1049"/>
      <c r="AN121" s="1049"/>
      <c r="AO121" s="1050"/>
      <c r="AP121" s="1052" t="s">
        <v>462</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36056</v>
      </c>
      <c r="BR121" s="1010"/>
      <c r="BS121" s="1010"/>
      <c r="BT121" s="1010"/>
      <c r="BU121" s="1010"/>
      <c r="BV121" s="1010">
        <v>27242</v>
      </c>
      <c r="BW121" s="1010"/>
      <c r="BX121" s="1010"/>
      <c r="BY121" s="1010"/>
      <c r="BZ121" s="1010"/>
      <c r="CA121" s="1010">
        <v>20232</v>
      </c>
      <c r="CB121" s="1010"/>
      <c r="CC121" s="1010"/>
      <c r="CD121" s="1010"/>
      <c r="CE121" s="1010"/>
      <c r="CF121" s="1004">
        <v>0.6</v>
      </c>
      <c r="CG121" s="1005"/>
      <c r="CH121" s="1005"/>
      <c r="CI121" s="1005"/>
      <c r="CJ121" s="1005"/>
      <c r="CK121" s="1100"/>
      <c r="CL121" s="1101"/>
      <c r="CM121" s="1101"/>
      <c r="CN121" s="1101"/>
      <c r="CO121" s="1102"/>
      <c r="CP121" s="1110" t="s">
        <v>472</v>
      </c>
      <c r="CQ121" s="1111"/>
      <c r="CR121" s="1111"/>
      <c r="CS121" s="1111"/>
      <c r="CT121" s="1111"/>
      <c r="CU121" s="1111"/>
      <c r="CV121" s="1111"/>
      <c r="CW121" s="1111"/>
      <c r="CX121" s="1111"/>
      <c r="CY121" s="1111"/>
      <c r="CZ121" s="1111"/>
      <c r="DA121" s="1111"/>
      <c r="DB121" s="1111"/>
      <c r="DC121" s="1111"/>
      <c r="DD121" s="1111"/>
      <c r="DE121" s="1111"/>
      <c r="DF121" s="1112"/>
      <c r="DG121" s="1009">
        <v>643314</v>
      </c>
      <c r="DH121" s="1010"/>
      <c r="DI121" s="1010"/>
      <c r="DJ121" s="1010"/>
      <c r="DK121" s="1010"/>
      <c r="DL121" s="1010">
        <v>591935</v>
      </c>
      <c r="DM121" s="1010"/>
      <c r="DN121" s="1010"/>
      <c r="DO121" s="1010"/>
      <c r="DP121" s="1010"/>
      <c r="DQ121" s="1010">
        <v>539269</v>
      </c>
      <c r="DR121" s="1010"/>
      <c r="DS121" s="1010"/>
      <c r="DT121" s="1010"/>
      <c r="DU121" s="1010"/>
      <c r="DV121" s="1011">
        <v>15.7</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457</v>
      </c>
      <c r="AB122" s="1049"/>
      <c r="AC122" s="1049"/>
      <c r="AD122" s="1049"/>
      <c r="AE122" s="1050"/>
      <c r="AF122" s="1051" t="s">
        <v>457</v>
      </c>
      <c r="AG122" s="1049"/>
      <c r="AH122" s="1049"/>
      <c r="AI122" s="1049"/>
      <c r="AJ122" s="1050"/>
      <c r="AK122" s="1051" t="s">
        <v>458</v>
      </c>
      <c r="AL122" s="1049"/>
      <c r="AM122" s="1049"/>
      <c r="AN122" s="1049"/>
      <c r="AO122" s="1050"/>
      <c r="AP122" s="1052" t="s">
        <v>457</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9460047</v>
      </c>
      <c r="BR122" s="1088"/>
      <c r="BS122" s="1088"/>
      <c r="BT122" s="1088"/>
      <c r="BU122" s="1088"/>
      <c r="BV122" s="1088">
        <v>9444357</v>
      </c>
      <c r="BW122" s="1088"/>
      <c r="BX122" s="1088"/>
      <c r="BY122" s="1088"/>
      <c r="BZ122" s="1088"/>
      <c r="CA122" s="1088">
        <v>9406692</v>
      </c>
      <c r="CB122" s="1088"/>
      <c r="CC122" s="1088"/>
      <c r="CD122" s="1088"/>
      <c r="CE122" s="1088"/>
      <c r="CF122" s="1108">
        <v>273.5</v>
      </c>
      <c r="CG122" s="1109"/>
      <c r="CH122" s="1109"/>
      <c r="CI122" s="1109"/>
      <c r="CJ122" s="1109"/>
      <c r="CK122" s="1100"/>
      <c r="CL122" s="1101"/>
      <c r="CM122" s="1101"/>
      <c r="CN122" s="1101"/>
      <c r="CO122" s="1102"/>
      <c r="CP122" s="1110" t="s">
        <v>474</v>
      </c>
      <c r="CQ122" s="1111"/>
      <c r="CR122" s="1111"/>
      <c r="CS122" s="1111"/>
      <c r="CT122" s="1111"/>
      <c r="CU122" s="1111"/>
      <c r="CV122" s="1111"/>
      <c r="CW122" s="1111"/>
      <c r="CX122" s="1111"/>
      <c r="CY122" s="1111"/>
      <c r="CZ122" s="1111"/>
      <c r="DA122" s="1111"/>
      <c r="DB122" s="1111"/>
      <c r="DC122" s="1111"/>
      <c r="DD122" s="1111"/>
      <c r="DE122" s="1111"/>
      <c r="DF122" s="1112"/>
      <c r="DG122" s="1009">
        <v>619721</v>
      </c>
      <c r="DH122" s="1010"/>
      <c r="DI122" s="1010"/>
      <c r="DJ122" s="1010"/>
      <c r="DK122" s="1010"/>
      <c r="DL122" s="1010">
        <v>555603</v>
      </c>
      <c r="DM122" s="1010"/>
      <c r="DN122" s="1010"/>
      <c r="DO122" s="1010"/>
      <c r="DP122" s="1010"/>
      <c r="DQ122" s="1010">
        <v>453334</v>
      </c>
      <c r="DR122" s="1010"/>
      <c r="DS122" s="1010"/>
      <c r="DT122" s="1010"/>
      <c r="DU122" s="1010"/>
      <c r="DV122" s="1011">
        <v>13.2</v>
      </c>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457</v>
      </c>
      <c r="AB123" s="1049"/>
      <c r="AC123" s="1049"/>
      <c r="AD123" s="1049"/>
      <c r="AE123" s="1050"/>
      <c r="AF123" s="1051" t="s">
        <v>457</v>
      </c>
      <c r="AG123" s="1049"/>
      <c r="AH123" s="1049"/>
      <c r="AI123" s="1049"/>
      <c r="AJ123" s="1050"/>
      <c r="AK123" s="1051" t="s">
        <v>458</v>
      </c>
      <c r="AL123" s="1049"/>
      <c r="AM123" s="1049"/>
      <c r="AN123" s="1049"/>
      <c r="AO123" s="1050"/>
      <c r="AP123" s="1052" t="s">
        <v>457</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475</v>
      </c>
      <c r="BP123" s="1096"/>
      <c r="BQ123" s="1155">
        <v>13559567</v>
      </c>
      <c r="BR123" s="1156"/>
      <c r="BS123" s="1156"/>
      <c r="BT123" s="1156"/>
      <c r="BU123" s="1156"/>
      <c r="BV123" s="1156">
        <v>13705032</v>
      </c>
      <c r="BW123" s="1156"/>
      <c r="BX123" s="1156"/>
      <c r="BY123" s="1156"/>
      <c r="BZ123" s="1156"/>
      <c r="CA123" s="1156">
        <v>13278640</v>
      </c>
      <c r="CB123" s="1156"/>
      <c r="CC123" s="1156"/>
      <c r="CD123" s="1156"/>
      <c r="CE123" s="1156"/>
      <c r="CF123" s="1089"/>
      <c r="CG123" s="1090"/>
      <c r="CH123" s="1090"/>
      <c r="CI123" s="1090"/>
      <c r="CJ123" s="1091"/>
      <c r="CK123" s="1100"/>
      <c r="CL123" s="1101"/>
      <c r="CM123" s="1101"/>
      <c r="CN123" s="1101"/>
      <c r="CO123" s="1102"/>
      <c r="CP123" s="1110" t="s">
        <v>476</v>
      </c>
      <c r="CQ123" s="1111"/>
      <c r="CR123" s="1111"/>
      <c r="CS123" s="1111"/>
      <c r="CT123" s="1111"/>
      <c r="CU123" s="1111"/>
      <c r="CV123" s="1111"/>
      <c r="CW123" s="1111"/>
      <c r="CX123" s="1111"/>
      <c r="CY123" s="1111"/>
      <c r="CZ123" s="1111"/>
      <c r="DA123" s="1111"/>
      <c r="DB123" s="1111"/>
      <c r="DC123" s="1111"/>
      <c r="DD123" s="1111"/>
      <c r="DE123" s="1111"/>
      <c r="DF123" s="1112"/>
      <c r="DG123" s="1048">
        <v>592022</v>
      </c>
      <c r="DH123" s="1049"/>
      <c r="DI123" s="1049"/>
      <c r="DJ123" s="1049"/>
      <c r="DK123" s="1050"/>
      <c r="DL123" s="1051">
        <v>516428</v>
      </c>
      <c r="DM123" s="1049"/>
      <c r="DN123" s="1049"/>
      <c r="DO123" s="1049"/>
      <c r="DP123" s="1050"/>
      <c r="DQ123" s="1051">
        <v>451769</v>
      </c>
      <c r="DR123" s="1049"/>
      <c r="DS123" s="1049"/>
      <c r="DT123" s="1049"/>
      <c r="DU123" s="1050"/>
      <c r="DV123" s="1052">
        <v>13.1</v>
      </c>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462</v>
      </c>
      <c r="AB124" s="1049"/>
      <c r="AC124" s="1049"/>
      <c r="AD124" s="1049"/>
      <c r="AE124" s="1050"/>
      <c r="AF124" s="1051" t="s">
        <v>462</v>
      </c>
      <c r="AG124" s="1049"/>
      <c r="AH124" s="1049"/>
      <c r="AI124" s="1049"/>
      <c r="AJ124" s="1050"/>
      <c r="AK124" s="1051" t="s">
        <v>462</v>
      </c>
      <c r="AL124" s="1049"/>
      <c r="AM124" s="1049"/>
      <c r="AN124" s="1049"/>
      <c r="AO124" s="1050"/>
      <c r="AP124" s="1052" t="s">
        <v>462</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75</v>
      </c>
      <c r="BR124" s="1118"/>
      <c r="BS124" s="1118"/>
      <c r="BT124" s="1118"/>
      <c r="BU124" s="1118"/>
      <c r="BV124" s="1118">
        <v>69.099999999999994</v>
      </c>
      <c r="BW124" s="1118"/>
      <c r="BX124" s="1118"/>
      <c r="BY124" s="1118"/>
      <c r="BZ124" s="1118"/>
      <c r="CA124" s="1118">
        <v>65.5</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t="s">
        <v>479</v>
      </c>
      <c r="DH124" s="1074"/>
      <c r="DI124" s="1074"/>
      <c r="DJ124" s="1074"/>
      <c r="DK124" s="1075"/>
      <c r="DL124" s="1073" t="s">
        <v>479</v>
      </c>
      <c r="DM124" s="1074"/>
      <c r="DN124" s="1074"/>
      <c r="DO124" s="1074"/>
      <c r="DP124" s="1075"/>
      <c r="DQ124" s="1073" t="s">
        <v>457</v>
      </c>
      <c r="DR124" s="1074"/>
      <c r="DS124" s="1074"/>
      <c r="DT124" s="1074"/>
      <c r="DU124" s="1075"/>
      <c r="DV124" s="1076" t="s">
        <v>458</v>
      </c>
      <c r="DW124" s="1077"/>
      <c r="DX124" s="1077"/>
      <c r="DY124" s="1077"/>
      <c r="DZ124" s="1078"/>
    </row>
    <row r="125" spans="1:130" s="246" customFormat="1" ht="26.25" customHeight="1" x14ac:dyDescent="0.15">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458</v>
      </c>
      <c r="AB125" s="1049"/>
      <c r="AC125" s="1049"/>
      <c r="AD125" s="1049"/>
      <c r="AE125" s="1050"/>
      <c r="AF125" s="1051" t="s">
        <v>479</v>
      </c>
      <c r="AG125" s="1049"/>
      <c r="AH125" s="1049"/>
      <c r="AI125" s="1049"/>
      <c r="AJ125" s="1050"/>
      <c r="AK125" s="1051" t="s">
        <v>480</v>
      </c>
      <c r="AL125" s="1049"/>
      <c r="AM125" s="1049"/>
      <c r="AN125" s="1049"/>
      <c r="AO125" s="1050"/>
      <c r="AP125" s="1052" t="s">
        <v>457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457</v>
      </c>
      <c r="DH125" s="1017"/>
      <c r="DI125" s="1017"/>
      <c r="DJ125" s="1017"/>
      <c r="DK125" s="1017"/>
      <c r="DL125" s="1017" t="s">
        <v>483</v>
      </c>
      <c r="DM125" s="1017"/>
      <c r="DN125" s="1017"/>
      <c r="DO125" s="1017"/>
      <c r="DP125" s="1017"/>
      <c r="DQ125" s="1017" t="s">
        <v>480</v>
      </c>
      <c r="DR125" s="1017"/>
      <c r="DS125" s="1017"/>
      <c r="DT125" s="1017"/>
      <c r="DU125" s="1017"/>
      <c r="DV125" s="1018" t="s">
        <v>458</v>
      </c>
      <c r="DW125" s="1018"/>
      <c r="DX125" s="1018"/>
      <c r="DY125" s="1018"/>
      <c r="DZ125" s="1019"/>
    </row>
    <row r="126" spans="1:130" s="246" customFormat="1" ht="26.25" customHeight="1" thickBot="1" x14ac:dyDescent="0.2">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458</v>
      </c>
      <c r="AB126" s="1049"/>
      <c r="AC126" s="1049"/>
      <c r="AD126" s="1049"/>
      <c r="AE126" s="1050"/>
      <c r="AF126" s="1051" t="s">
        <v>480</v>
      </c>
      <c r="AG126" s="1049"/>
      <c r="AH126" s="1049"/>
      <c r="AI126" s="1049"/>
      <c r="AJ126" s="1050"/>
      <c r="AK126" s="1051" t="s">
        <v>457</v>
      </c>
      <c r="AL126" s="1049"/>
      <c r="AM126" s="1049"/>
      <c r="AN126" s="1049"/>
      <c r="AO126" s="1050"/>
      <c r="AP126" s="1052" t="s">
        <v>458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484</v>
      </c>
      <c r="CQ126" s="1040"/>
      <c r="CR126" s="1040"/>
      <c r="CS126" s="1040"/>
      <c r="CT126" s="1040"/>
      <c r="CU126" s="1040"/>
      <c r="CV126" s="1040"/>
      <c r="CW126" s="1040"/>
      <c r="CX126" s="1040"/>
      <c r="CY126" s="1040"/>
      <c r="CZ126" s="1040"/>
      <c r="DA126" s="1040"/>
      <c r="DB126" s="1040"/>
      <c r="DC126" s="1040"/>
      <c r="DD126" s="1040"/>
      <c r="DE126" s="1040"/>
      <c r="DF126" s="1041"/>
      <c r="DG126" s="1009" t="s">
        <v>458</v>
      </c>
      <c r="DH126" s="1010"/>
      <c r="DI126" s="1010"/>
      <c r="DJ126" s="1010"/>
      <c r="DK126" s="1010"/>
      <c r="DL126" s="1010" t="s">
        <v>136</v>
      </c>
      <c r="DM126" s="1010"/>
      <c r="DN126" s="1010"/>
      <c r="DO126" s="1010"/>
      <c r="DP126" s="1010"/>
      <c r="DQ126" s="1010" t="s">
        <v>480</v>
      </c>
      <c r="DR126" s="1010"/>
      <c r="DS126" s="1010"/>
      <c r="DT126" s="1010"/>
      <c r="DU126" s="1010"/>
      <c r="DV126" s="1011" t="s">
        <v>457</v>
      </c>
      <c r="DW126" s="1011"/>
      <c r="DX126" s="1011"/>
      <c r="DY126" s="1011"/>
      <c r="DZ126" s="1012"/>
    </row>
    <row r="127" spans="1:130" s="246" customFormat="1" ht="26.25" customHeight="1" x14ac:dyDescent="0.15">
      <c r="A127" s="1150"/>
      <c r="B127" s="1038"/>
      <c r="C127" s="1092" t="s">
        <v>485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457</v>
      </c>
      <c r="AB127" s="1049"/>
      <c r="AC127" s="1049"/>
      <c r="AD127" s="1049"/>
      <c r="AE127" s="1050"/>
      <c r="AF127" s="1051" t="s">
        <v>486</v>
      </c>
      <c r="AG127" s="1049"/>
      <c r="AH127" s="1049"/>
      <c r="AI127" s="1049"/>
      <c r="AJ127" s="1050"/>
      <c r="AK127" s="1051" t="s">
        <v>136</v>
      </c>
      <c r="AL127" s="1049"/>
      <c r="AM127" s="1049"/>
      <c r="AN127" s="1049"/>
      <c r="AO127" s="1050"/>
      <c r="AP127" s="1052" t="s">
        <v>480</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458</v>
      </c>
      <c r="DH127" s="1010"/>
      <c r="DI127" s="1010"/>
      <c r="DJ127" s="1010"/>
      <c r="DK127" s="1010"/>
      <c r="DL127" s="1010" t="s">
        <v>136</v>
      </c>
      <c r="DM127" s="1010"/>
      <c r="DN127" s="1010"/>
      <c r="DO127" s="1010"/>
      <c r="DP127" s="1010"/>
      <c r="DQ127" s="1010" t="s">
        <v>479</v>
      </c>
      <c r="DR127" s="1010"/>
      <c r="DS127" s="1010"/>
      <c r="DT127" s="1010"/>
      <c r="DU127" s="1010"/>
      <c r="DV127" s="1011" t="s">
        <v>480</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12768</v>
      </c>
      <c r="AB128" s="1138"/>
      <c r="AC128" s="1138"/>
      <c r="AD128" s="1138"/>
      <c r="AE128" s="1139"/>
      <c r="AF128" s="1140">
        <v>9291</v>
      </c>
      <c r="AG128" s="1138"/>
      <c r="AH128" s="1138"/>
      <c r="AI128" s="1138"/>
      <c r="AJ128" s="1139"/>
      <c r="AK128" s="1140">
        <v>7291</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457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486</v>
      </c>
      <c r="DH128" s="1130"/>
      <c r="DI128" s="1130"/>
      <c r="DJ128" s="1130"/>
      <c r="DK128" s="1130"/>
      <c r="DL128" s="1130" t="s">
        <v>457</v>
      </c>
      <c r="DM128" s="1130"/>
      <c r="DN128" s="1130"/>
      <c r="DO128" s="1130"/>
      <c r="DP128" s="1130"/>
      <c r="DQ128" s="1130" t="s">
        <v>136</v>
      </c>
      <c r="DR128" s="1130"/>
      <c r="DS128" s="1130"/>
      <c r="DT128" s="1130"/>
      <c r="DU128" s="1130"/>
      <c r="DV128" s="1131" t="s">
        <v>457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4914497</v>
      </c>
      <c r="AB129" s="1049"/>
      <c r="AC129" s="1049"/>
      <c r="AD129" s="1049"/>
      <c r="AE129" s="1050"/>
      <c r="AF129" s="1051">
        <v>4666602</v>
      </c>
      <c r="AG129" s="1049"/>
      <c r="AH129" s="1049"/>
      <c r="AI129" s="1049"/>
      <c r="AJ129" s="1050"/>
      <c r="AK129" s="1051">
        <v>4354746</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458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1095781</v>
      </c>
      <c r="AB130" s="1049"/>
      <c r="AC130" s="1049"/>
      <c r="AD130" s="1049"/>
      <c r="AE130" s="1050"/>
      <c r="AF130" s="1051">
        <v>920948</v>
      </c>
      <c r="AG130" s="1049"/>
      <c r="AH130" s="1049"/>
      <c r="AI130" s="1049"/>
      <c r="AJ130" s="1050"/>
      <c r="AK130" s="1051">
        <v>915898</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10.3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3818716</v>
      </c>
      <c r="AB131" s="1074"/>
      <c r="AC131" s="1074"/>
      <c r="AD131" s="1074"/>
      <c r="AE131" s="1075"/>
      <c r="AF131" s="1073">
        <v>3745654</v>
      </c>
      <c r="AG131" s="1074"/>
      <c r="AH131" s="1074"/>
      <c r="AI131" s="1074"/>
      <c r="AJ131" s="1075"/>
      <c r="AK131" s="1073">
        <v>3438848</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65.5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6.7049238539999996</v>
      </c>
      <c r="AB132" s="1190"/>
      <c r="AC132" s="1190"/>
      <c r="AD132" s="1190"/>
      <c r="AE132" s="1191"/>
      <c r="AF132" s="1192">
        <v>11.80984683</v>
      </c>
      <c r="AG132" s="1190"/>
      <c r="AH132" s="1190"/>
      <c r="AI132" s="1190"/>
      <c r="AJ132" s="1191"/>
      <c r="AK132" s="1192">
        <v>12.390661059999999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9.3000000000000007</v>
      </c>
      <c r="AB133" s="1173"/>
      <c r="AC133" s="1173"/>
      <c r="AD133" s="1173"/>
      <c r="AE133" s="1174"/>
      <c r="AF133" s="1172">
        <v>9.5</v>
      </c>
      <c r="AG133" s="1173"/>
      <c r="AH133" s="1173"/>
      <c r="AI133" s="1173"/>
      <c r="AJ133" s="1174"/>
      <c r="AK133" s="1172">
        <v>10.3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ecQDNgtXWP7Smle1Iw038C4x1bcpslcbeLEL7muoQd1l+Jia2Y1Xpd1uNKbs/g7+4YTvz/TdKpSqM7qwbBH9A==" saltValue="HUNaFDyXhBVay9tBlCuw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GM/VhVg7JT//XtQYubnoh54sOcnwRIc+iwcLw61CQzTPSbZJg7NNFlywYXUPj4uii8N9QFMoEatIX23jv31tw==" saltValue="HPr8ZBN+CbhddRVe6kIpV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X6J9//caoZrtdET5+5aNvxH+5f1/bUcUzAAOwGcyIYiLtblE3oi46PfVNY8F6NRN9xQH9a9xIzlefmoGLlOHg==" saltValue="3I2K9X6fgzMvvMntUNMJ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1350203</v>
      </c>
      <c r="AP9" s="312">
        <v>215172</v>
      </c>
      <c r="AQ9" s="313">
        <v>116834</v>
      </c>
      <c r="AR9" s="314">
        <v>84.2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141577</v>
      </c>
      <c r="AP10" s="315">
        <v>22562</v>
      </c>
      <c r="AQ10" s="316">
        <v>12766</v>
      </c>
      <c r="AR10" s="317">
        <v>76.7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2297</v>
      </c>
      <c r="AP11" s="315">
        <v>366</v>
      </c>
      <c r="AQ11" s="316">
        <v>19336</v>
      </c>
      <c r="AR11" s="317">
        <v>-98.1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t="s">
        <v>518</v>
      </c>
      <c r="AP12" s="315" t="s">
        <v>518</v>
      </c>
      <c r="AQ12" s="316">
        <v>1049</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81923</v>
      </c>
      <c r="AP14" s="315">
        <v>13055</v>
      </c>
      <c r="AQ14" s="316">
        <v>5063</v>
      </c>
      <c r="AR14" s="317">
        <v>157.9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t="s">
        <v>518</v>
      </c>
      <c r="AP15" s="315" t="s">
        <v>518</v>
      </c>
      <c r="AQ15" s="316">
        <v>3168</v>
      </c>
      <c r="AR15" s="317" t="s">
        <v>518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-164105</v>
      </c>
      <c r="AP16" s="315">
        <v>-26152</v>
      </c>
      <c r="AQ16" s="316">
        <v>-11723</v>
      </c>
      <c r="AR16" s="317">
        <v>123.1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1411895</v>
      </c>
      <c r="AP17" s="315">
        <v>225003</v>
      </c>
      <c r="AQ17" s="316">
        <v>146494</v>
      </c>
      <c r="AR17" s="317">
        <v>53.6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23.27</v>
      </c>
      <c r="AP21" s="328">
        <v>13.76</v>
      </c>
      <c r="AQ21" s="329">
        <v>9.51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97.5</v>
      </c>
      <c r="AP22" s="333">
        <v>94.9</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961979</v>
      </c>
      <c r="AP32" s="342">
        <v>153303</v>
      </c>
      <c r="AQ32" s="343">
        <v>73591</v>
      </c>
      <c r="AR32" s="344">
        <v>108.3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518</v>
      </c>
      <c r="AP34" s="342" t="s">
        <v>518</v>
      </c>
      <c r="AQ34" s="343">
        <v>1</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387306</v>
      </c>
      <c r="AP35" s="342">
        <v>61722</v>
      </c>
      <c r="AQ35" s="343">
        <v>19214</v>
      </c>
      <c r="AR35" s="344">
        <v>221.2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t="s">
        <v>518</v>
      </c>
      <c r="AP36" s="342" t="s">
        <v>518</v>
      </c>
      <c r="AQ36" s="343">
        <v>5293</v>
      </c>
      <c r="AR36" s="344" t="s">
        <v>518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t="s">
        <v>518</v>
      </c>
      <c r="AP37" s="342" t="s">
        <v>518</v>
      </c>
      <c r="AQ37" s="343">
        <v>1256</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518</v>
      </c>
      <c r="AP38" s="345" t="s">
        <v>518</v>
      </c>
      <c r="AQ38" s="346">
        <v>9</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-7291</v>
      </c>
      <c r="AP39" s="342">
        <v>-1162</v>
      </c>
      <c r="AQ39" s="343">
        <v>-3572</v>
      </c>
      <c r="AR39" s="344">
        <v>-67.5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-915898</v>
      </c>
      <c r="AP40" s="342">
        <v>-145960</v>
      </c>
      <c r="AQ40" s="343">
        <v>-65248</v>
      </c>
      <c r="AR40" s="344">
        <v>123.7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293</v>
      </c>
      <c r="AL41" s="1230"/>
      <c r="AM41" s="1230"/>
      <c r="AN41" s="1231"/>
      <c r="AO41" s="342">
        <v>426096</v>
      </c>
      <c r="AP41" s="342">
        <v>67904</v>
      </c>
      <c r="AQ41" s="343">
        <v>30545</v>
      </c>
      <c r="AR41" s="344">
        <v>122.3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1411058</v>
      </c>
      <c r="AN51" s="364">
        <v>203498</v>
      </c>
      <c r="AO51" s="365">
        <v>33</v>
      </c>
      <c r="AP51" s="366">
        <v>119685</v>
      </c>
      <c r="AQ51" s="367">
        <v>0</v>
      </c>
      <c r="AR51" s="368">
        <v>33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756330</v>
      </c>
      <c r="AN52" s="372">
        <v>109076</v>
      </c>
      <c r="AO52" s="373">
        <v>23.5</v>
      </c>
      <c r="AP52" s="374">
        <v>68464</v>
      </c>
      <c r="AQ52" s="375">
        <v>18.399999999999999</v>
      </c>
      <c r="AR52" s="376">
        <v>5.0999999999999996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2445398</v>
      </c>
      <c r="AN53" s="364">
        <v>359248</v>
      </c>
      <c r="AO53" s="365">
        <v>76.5</v>
      </c>
      <c r="AP53" s="366">
        <v>109920</v>
      </c>
      <c r="AQ53" s="367">
        <v>-8.1999999999999993</v>
      </c>
      <c r="AR53" s="368">
        <v>84.7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464931</v>
      </c>
      <c r="AN54" s="372">
        <v>68302</v>
      </c>
      <c r="AO54" s="373">
        <v>-37.4</v>
      </c>
      <c r="AP54" s="374">
        <v>62739</v>
      </c>
      <c r="AQ54" s="375">
        <v>-8.4</v>
      </c>
      <c r="AR54" s="376">
        <v>-29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1686243</v>
      </c>
      <c r="AN55" s="364">
        <v>253570</v>
      </c>
      <c r="AO55" s="365">
        <v>-29.4</v>
      </c>
      <c r="AP55" s="366">
        <v>119882</v>
      </c>
      <c r="AQ55" s="367">
        <v>9.1</v>
      </c>
      <c r="AR55" s="368">
        <v>-38.5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217514</v>
      </c>
      <c r="AN56" s="372">
        <v>32709</v>
      </c>
      <c r="AO56" s="373">
        <v>-52.1</v>
      </c>
      <c r="AP56" s="374">
        <v>66481</v>
      </c>
      <c r="AQ56" s="375">
        <v>6</v>
      </c>
      <c r="AR56" s="376">
        <v>-58.1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1048971</v>
      </c>
      <c r="AN57" s="364">
        <v>162103</v>
      </c>
      <c r="AO57" s="365">
        <v>-36.1</v>
      </c>
      <c r="AP57" s="366">
        <v>116162</v>
      </c>
      <c r="AQ57" s="367">
        <v>-3.1</v>
      </c>
      <c r="AR57" s="368">
        <v>-33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598710</v>
      </c>
      <c r="AN58" s="372">
        <v>92522</v>
      </c>
      <c r="AO58" s="373">
        <v>182.9</v>
      </c>
      <c r="AP58" s="374">
        <v>61562</v>
      </c>
      <c r="AQ58" s="375">
        <v>-7.4</v>
      </c>
      <c r="AR58" s="376">
        <v>190.3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372451</v>
      </c>
      <c r="AN59" s="364">
        <v>59355</v>
      </c>
      <c r="AO59" s="365">
        <v>-63.4</v>
      </c>
      <c r="AP59" s="366">
        <v>121449</v>
      </c>
      <c r="AQ59" s="367">
        <v>4.5999999999999996</v>
      </c>
      <c r="AR59" s="368">
        <v>-68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224316</v>
      </c>
      <c r="AN60" s="372">
        <v>35748</v>
      </c>
      <c r="AO60" s="373">
        <v>-61.4</v>
      </c>
      <c r="AP60" s="374">
        <v>62922</v>
      </c>
      <c r="AQ60" s="375">
        <v>2.2000000000000002</v>
      </c>
      <c r="AR60" s="376">
        <v>-63.6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1392824</v>
      </c>
      <c r="AN61" s="379">
        <v>207555</v>
      </c>
      <c r="AO61" s="380">
        <v>-3.9</v>
      </c>
      <c r="AP61" s="381">
        <v>117420</v>
      </c>
      <c r="AQ61" s="382">
        <v>0.5</v>
      </c>
      <c r="AR61" s="368">
        <v>-4.4000000000000004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452360</v>
      </c>
      <c r="AN62" s="372">
        <v>67671</v>
      </c>
      <c r="AO62" s="373">
        <v>11.1</v>
      </c>
      <c r="AP62" s="374">
        <v>64434</v>
      </c>
      <c r="AQ62" s="375">
        <v>2.2000000000000002</v>
      </c>
      <c r="AR62" s="376">
        <v>8.9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4Ouy3FjgRGAu8kVs7+zr9XMGXOTTQpMbVjPm9W4vma0jo+kpU+0CejO3l7Vo41QVxi8u08ZNmLLtTscj0eg/w==" saltValue="nOjrbCvqBT5e8XItcuVT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B1B+2+IonrptjhAmVnkliO8gtYb2eMsQlfHww+vGhDKl5pB+KFuBrVlbvBgMiHcCGfE22Nw58grXurFnGWzIw==" saltValue="LrrS4a3wEbsEzY9YStqB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PubNC+JAMrtWXW6sjEuBRewGg8FFHbFhpLCTC1RsPCsdBaX2yHYYwYjlsRoS8z7Kvesj0U4eQQF0XSiDdff4A==" saltValue="I8kAPp2Z9ldzrtZNis93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48.29</v>
      </c>
      <c r="G47" s="12">
        <v>54.43</v>
      </c>
      <c r="H47" s="12">
        <v>60</v>
      </c>
      <c r="I47" s="12">
        <v>66.290000000000006</v>
      </c>
      <c r="J47" s="13">
        <v>61.49</v>
      </c>
    </row>
    <row r="48" spans="2:10" ht="57.75" customHeight="1" x14ac:dyDescent="0.15">
      <c r="B48" s="14"/>
      <c r="C48" s="1234" t="s">
        <v>4</v>
      </c>
      <c r="D48" s="1234"/>
      <c r="E48" s="1235"/>
      <c r="F48" s="15">
        <v>9.75</v>
      </c>
      <c r="G48" s="16">
        <v>8.91</v>
      </c>
      <c r="H48" s="16">
        <v>5.7</v>
      </c>
      <c r="I48" s="16">
        <v>4.16</v>
      </c>
      <c r="J48" s="17">
        <v>1.53</v>
      </c>
    </row>
    <row r="49" spans="2:10" ht="57.75" customHeight="1" thickBot="1" x14ac:dyDescent="0.2">
      <c r="B49" s="18"/>
      <c r="C49" s="1236" t="s">
        <v>5</v>
      </c>
      <c r="D49" s="1236"/>
      <c r="E49" s="1237"/>
      <c r="F49" s="19">
        <v>6.14</v>
      </c>
      <c r="G49" s="20">
        <v>4.13</v>
      </c>
      <c r="H49" s="20">
        <v>1.29</v>
      </c>
      <c r="I49" s="20">
        <v>1.27</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tZVmowq+9OwohGbd9qSEsHYAx5RNr2F1sPCsgJYcD7/PtQXF9OEBmwk3HOE+xU2c5Bd8s0fH9uCQzpnrHrwtw==" saltValue="npEPMf+OzEmFaxKuVg+6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2020-09-24T04:03:39Z</cp:lastPrinted>
  <dcterms:created xsi:type="dcterms:W3CDTF">2020-02-10T05:24:53Z</dcterms:created>
  <dcterms:modified xsi:type="dcterms:W3CDTF">2020-10-09T09:05:25Z</dcterms:modified>
  <cp:category/>
</cp:coreProperties>
</file>